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015"/>
  </bookViews>
  <sheets>
    <sheet name="2016 KPC" sheetId="1" r:id="rId1"/>
  </sheets>
  <externalReferences>
    <externalReference r:id="rId2"/>
  </externalReferences>
  <definedNames>
    <definedName name="_xlnm._FilterDatabase" localSheetId="0" hidden="1">'2016 KPC'!$J$17:$Q$123</definedName>
    <definedName name="_xlnm.Print_Area" localSheetId="0">'2016 KPC'!$B$1:$P$123</definedName>
  </definedNames>
  <calcPr calcId="145621"/>
</workbook>
</file>

<file path=xl/calcChain.xml><?xml version="1.0" encoding="utf-8"?>
<calcChain xmlns="http://schemas.openxmlformats.org/spreadsheetml/2006/main">
  <c r="F123" i="1" l="1"/>
  <c r="E123" i="1"/>
  <c r="D123" i="1"/>
  <c r="G123" i="1" s="1"/>
  <c r="C123" i="1"/>
  <c r="F122" i="1"/>
  <c r="E122" i="1"/>
  <c r="D122" i="1"/>
  <c r="G122" i="1" s="1"/>
  <c r="C122" i="1"/>
  <c r="E121" i="1"/>
  <c r="F120" i="1"/>
  <c r="E120" i="1"/>
  <c r="D120" i="1"/>
  <c r="G120" i="1" s="1"/>
  <c r="C120" i="1"/>
  <c r="E119" i="1"/>
  <c r="F118" i="1"/>
  <c r="E118" i="1"/>
  <c r="D118" i="1"/>
  <c r="G118" i="1" s="1"/>
  <c r="C118" i="1"/>
  <c r="G117" i="1"/>
  <c r="F117" i="1"/>
  <c r="E117" i="1"/>
  <c r="D117" i="1"/>
  <c r="C117" i="1"/>
  <c r="F116" i="1"/>
  <c r="E116" i="1"/>
  <c r="D116" i="1"/>
  <c r="G116" i="1" s="1"/>
  <c r="C116" i="1"/>
  <c r="F115" i="1"/>
  <c r="E115" i="1"/>
  <c r="D115" i="1"/>
  <c r="G115" i="1" s="1"/>
  <c r="C115" i="1"/>
  <c r="E114" i="1"/>
  <c r="F113" i="1"/>
  <c r="E113" i="1"/>
  <c r="D113" i="1"/>
  <c r="G113" i="1" s="1"/>
  <c r="C113" i="1"/>
  <c r="E112" i="1"/>
  <c r="G111" i="1"/>
  <c r="F111" i="1"/>
  <c r="E111" i="1"/>
  <c r="D111" i="1"/>
  <c r="C111" i="1"/>
  <c r="F110" i="1"/>
  <c r="E110" i="1"/>
  <c r="D110" i="1"/>
  <c r="G110" i="1" s="1"/>
  <c r="C110" i="1"/>
  <c r="E109" i="1"/>
  <c r="F108" i="1"/>
  <c r="E108" i="1"/>
  <c r="D108" i="1"/>
  <c r="G108" i="1" s="1"/>
  <c r="C108" i="1"/>
  <c r="E107" i="1"/>
  <c r="F106" i="1"/>
  <c r="E106" i="1"/>
  <c r="D106" i="1"/>
  <c r="G106" i="1" s="1"/>
  <c r="C106" i="1"/>
  <c r="F105" i="1"/>
  <c r="E105" i="1"/>
  <c r="D105" i="1"/>
  <c r="G105" i="1" s="1"/>
  <c r="C105" i="1"/>
  <c r="G104" i="1"/>
  <c r="F104" i="1"/>
  <c r="E104" i="1"/>
  <c r="D104" i="1"/>
  <c r="C104" i="1"/>
  <c r="G103" i="1"/>
  <c r="F103" i="1"/>
  <c r="E103" i="1"/>
  <c r="D103" i="1"/>
  <c r="C103" i="1"/>
  <c r="F102" i="1"/>
  <c r="E102" i="1"/>
  <c r="D102" i="1"/>
  <c r="G102" i="1" s="1"/>
  <c r="C102" i="1"/>
  <c r="E101" i="1"/>
  <c r="F100" i="1"/>
  <c r="E100" i="1"/>
  <c r="D100" i="1"/>
  <c r="G100" i="1" s="1"/>
  <c r="C100" i="1"/>
  <c r="F99" i="1"/>
  <c r="E99" i="1"/>
  <c r="D99" i="1"/>
  <c r="G99" i="1" s="1"/>
  <c r="C99" i="1"/>
  <c r="F98" i="1"/>
  <c r="E98" i="1"/>
  <c r="D98" i="1"/>
  <c r="G98" i="1" s="1"/>
  <c r="C98" i="1"/>
  <c r="E97" i="1"/>
  <c r="F96" i="1"/>
  <c r="E96" i="1"/>
  <c r="D96" i="1"/>
  <c r="G96" i="1" s="1"/>
  <c r="C96" i="1"/>
  <c r="E95" i="1"/>
  <c r="F94" i="1"/>
  <c r="E94" i="1"/>
  <c r="D94" i="1"/>
  <c r="G94" i="1" s="1"/>
  <c r="C94" i="1"/>
  <c r="G93" i="1"/>
  <c r="F93" i="1"/>
  <c r="E93" i="1"/>
  <c r="D93" i="1"/>
  <c r="C93" i="1"/>
  <c r="F92" i="1"/>
  <c r="E92" i="1"/>
  <c r="D92" i="1"/>
  <c r="G92" i="1" s="1"/>
  <c r="C92" i="1"/>
  <c r="F91" i="1"/>
  <c r="E91" i="1"/>
  <c r="D91" i="1"/>
  <c r="G91" i="1" s="1"/>
  <c r="C91" i="1"/>
  <c r="F90" i="1"/>
  <c r="E90" i="1"/>
  <c r="D90" i="1"/>
  <c r="G90" i="1" s="1"/>
  <c r="C90" i="1"/>
  <c r="G89" i="1"/>
  <c r="F89" i="1"/>
  <c r="E89" i="1"/>
  <c r="D89" i="1"/>
  <c r="C89" i="1"/>
  <c r="F88" i="1"/>
  <c r="E88" i="1"/>
  <c r="D88" i="1"/>
  <c r="G88" i="1" s="1"/>
  <c r="C88" i="1"/>
  <c r="G87" i="1"/>
  <c r="F87" i="1"/>
  <c r="E87" i="1"/>
  <c r="D87" i="1"/>
  <c r="C87" i="1"/>
  <c r="F86" i="1"/>
  <c r="E86" i="1"/>
  <c r="D86" i="1"/>
  <c r="G86" i="1" s="1"/>
  <c r="C86" i="1"/>
  <c r="G85" i="1"/>
  <c r="F85" i="1"/>
  <c r="E85" i="1"/>
  <c r="D85" i="1"/>
  <c r="C85" i="1"/>
  <c r="F84" i="1"/>
  <c r="E84" i="1"/>
  <c r="D84" i="1"/>
  <c r="G84" i="1" s="1"/>
  <c r="C84" i="1"/>
  <c r="G83" i="1"/>
  <c r="F83" i="1"/>
  <c r="E83" i="1"/>
  <c r="D83" i="1"/>
  <c r="C83" i="1"/>
  <c r="F82" i="1"/>
  <c r="E82" i="1"/>
  <c r="D82" i="1"/>
  <c r="G82" i="1" s="1"/>
  <c r="C82" i="1"/>
  <c r="F81" i="1"/>
  <c r="E81" i="1"/>
  <c r="D81" i="1"/>
  <c r="G81" i="1" s="1"/>
  <c r="C81" i="1"/>
  <c r="G80" i="1"/>
  <c r="F80" i="1"/>
  <c r="E80" i="1"/>
  <c r="D80" i="1"/>
  <c r="C80" i="1"/>
  <c r="G79" i="1"/>
  <c r="F79" i="1"/>
  <c r="E79" i="1"/>
  <c r="D79" i="1"/>
  <c r="C79" i="1"/>
  <c r="F78" i="1"/>
  <c r="E78" i="1"/>
  <c r="D78" i="1"/>
  <c r="G78" i="1" s="1"/>
  <c r="C78" i="1"/>
  <c r="F77" i="1"/>
  <c r="E77" i="1"/>
  <c r="D77" i="1"/>
  <c r="G77" i="1" s="1"/>
  <c r="C77" i="1"/>
  <c r="F76" i="1"/>
  <c r="E76" i="1"/>
  <c r="D76" i="1"/>
  <c r="G76" i="1" s="1"/>
  <c r="C76" i="1"/>
  <c r="G75" i="1"/>
  <c r="F75" i="1"/>
  <c r="E75" i="1"/>
  <c r="D75" i="1"/>
  <c r="C75" i="1"/>
  <c r="F74" i="1"/>
  <c r="E74" i="1"/>
  <c r="D74" i="1"/>
  <c r="G74" i="1" s="1"/>
  <c r="C74" i="1"/>
  <c r="G73" i="1"/>
  <c r="F73" i="1"/>
  <c r="E73" i="1"/>
  <c r="D73" i="1"/>
  <c r="C73" i="1"/>
  <c r="F72" i="1"/>
  <c r="E72" i="1"/>
  <c r="D72" i="1"/>
  <c r="G72" i="1" s="1"/>
  <c r="C72" i="1"/>
  <c r="E71" i="1"/>
  <c r="F70" i="1"/>
  <c r="E70" i="1"/>
  <c r="D70" i="1"/>
  <c r="G70" i="1" s="1"/>
  <c r="C70" i="1"/>
  <c r="E69" i="1"/>
  <c r="G68" i="1"/>
  <c r="F68" i="1"/>
  <c r="E68" i="1"/>
  <c r="D68" i="1"/>
  <c r="C68" i="1"/>
  <c r="G67" i="1"/>
  <c r="F67" i="1"/>
  <c r="E67" i="1"/>
  <c r="D67" i="1"/>
  <c r="C67" i="1"/>
  <c r="Q66" i="1"/>
  <c r="N66" i="1" s="1"/>
  <c r="E66" i="1"/>
  <c r="N65" i="1"/>
  <c r="M65" i="1"/>
  <c r="L65" i="1"/>
  <c r="O65" i="1" s="1"/>
  <c r="K65" i="1"/>
  <c r="N63" i="1"/>
  <c r="M63" i="1"/>
  <c r="L63" i="1"/>
  <c r="O63" i="1" s="1"/>
  <c r="K63" i="1"/>
  <c r="M62" i="1"/>
  <c r="O61" i="1"/>
  <c r="N61" i="1"/>
  <c r="M61" i="1"/>
  <c r="L61" i="1"/>
  <c r="K61" i="1"/>
  <c r="O60" i="1"/>
  <c r="N60" i="1"/>
  <c r="M60" i="1"/>
  <c r="L60" i="1"/>
  <c r="K60" i="1"/>
  <c r="N59" i="1"/>
  <c r="M59" i="1"/>
  <c r="L59" i="1"/>
  <c r="O59" i="1" s="1"/>
  <c r="K59" i="1"/>
  <c r="N58" i="1"/>
  <c r="M58" i="1"/>
  <c r="L58" i="1"/>
  <c r="O58" i="1" s="1"/>
  <c r="K58" i="1"/>
  <c r="N57" i="1"/>
  <c r="M57" i="1"/>
  <c r="L57" i="1"/>
  <c r="O57" i="1" s="1"/>
  <c r="K57" i="1"/>
  <c r="N56" i="1"/>
  <c r="M56" i="1"/>
  <c r="L56" i="1"/>
  <c r="O56" i="1" s="1"/>
  <c r="K56" i="1"/>
  <c r="O55" i="1"/>
  <c r="N55" i="1"/>
  <c r="M55" i="1"/>
  <c r="L55" i="1"/>
  <c r="K55" i="1"/>
  <c r="N54" i="1"/>
  <c r="M54" i="1"/>
  <c r="L54" i="1"/>
  <c r="O54" i="1" s="1"/>
  <c r="K54" i="1"/>
  <c r="M53" i="1"/>
  <c r="N52" i="1"/>
  <c r="M52" i="1"/>
  <c r="L52" i="1"/>
  <c r="O52" i="1" s="1"/>
  <c r="K52" i="1"/>
  <c r="O51" i="1"/>
  <c r="N51" i="1"/>
  <c r="M51" i="1"/>
  <c r="L51" i="1"/>
  <c r="K51" i="1"/>
  <c r="N50" i="1"/>
  <c r="M50" i="1"/>
  <c r="L50" i="1"/>
  <c r="O50" i="1" s="1"/>
  <c r="K50" i="1"/>
  <c r="M49" i="1"/>
  <c r="N48" i="1"/>
  <c r="M48" i="1"/>
  <c r="L48" i="1"/>
  <c r="O48" i="1" s="1"/>
  <c r="K48" i="1"/>
  <c r="O47" i="1"/>
  <c r="N47" i="1"/>
  <c r="M47" i="1"/>
  <c r="L47" i="1"/>
  <c r="K47" i="1"/>
  <c r="M46" i="1"/>
  <c r="O45" i="1"/>
  <c r="N45" i="1"/>
  <c r="M45" i="1"/>
  <c r="L45" i="1"/>
  <c r="K45" i="1"/>
  <c r="M44" i="1"/>
  <c r="O43" i="1"/>
  <c r="N43" i="1"/>
  <c r="M43" i="1"/>
  <c r="L43" i="1"/>
  <c r="K43" i="1"/>
  <c r="N42" i="1"/>
  <c r="M42" i="1"/>
  <c r="L42" i="1"/>
  <c r="O42" i="1" s="1"/>
  <c r="K42" i="1"/>
  <c r="M41" i="1"/>
  <c r="N40" i="1"/>
  <c r="M40" i="1"/>
  <c r="L40" i="1"/>
  <c r="O40" i="1" s="1"/>
  <c r="K40" i="1"/>
  <c r="M39" i="1"/>
  <c r="N38" i="1"/>
  <c r="M38" i="1"/>
  <c r="L38" i="1"/>
  <c r="O38" i="1" s="1"/>
  <c r="K38" i="1"/>
  <c r="N37" i="1"/>
  <c r="M37" i="1"/>
  <c r="L37" i="1"/>
  <c r="O37" i="1" s="1"/>
  <c r="K37" i="1"/>
  <c r="N36" i="1"/>
  <c r="M36" i="1"/>
  <c r="L36" i="1"/>
  <c r="O36" i="1" s="1"/>
  <c r="K36" i="1"/>
  <c r="O35" i="1"/>
  <c r="N35" i="1"/>
  <c r="M35" i="1"/>
  <c r="L35" i="1"/>
  <c r="K35" i="1"/>
  <c r="N34" i="1"/>
  <c r="M34" i="1"/>
  <c r="L34" i="1"/>
  <c r="O34" i="1" s="1"/>
  <c r="K34" i="1"/>
  <c r="O33" i="1"/>
  <c r="N33" i="1"/>
  <c r="M33" i="1"/>
  <c r="L33" i="1"/>
  <c r="K33" i="1"/>
  <c r="M32" i="1"/>
  <c r="N31" i="1"/>
  <c r="M31" i="1"/>
  <c r="L31" i="1"/>
  <c r="O31" i="1" s="1"/>
  <c r="K31" i="1"/>
  <c r="O30" i="1"/>
  <c r="N30" i="1"/>
  <c r="M30" i="1"/>
  <c r="L30" i="1"/>
  <c r="K30" i="1"/>
  <c r="M29" i="1"/>
  <c r="N28" i="1"/>
  <c r="M28" i="1"/>
  <c r="L28" i="1"/>
  <c r="O28" i="1" s="1"/>
  <c r="K28" i="1"/>
  <c r="O27" i="1"/>
  <c r="N27" i="1"/>
  <c r="M27" i="1"/>
  <c r="L27" i="1"/>
  <c r="K27" i="1"/>
  <c r="N26" i="1"/>
  <c r="M26" i="1"/>
  <c r="L26" i="1"/>
  <c r="O26" i="1" s="1"/>
  <c r="K26" i="1"/>
  <c r="O25" i="1"/>
  <c r="N25" i="1"/>
  <c r="M25" i="1"/>
  <c r="L25" i="1"/>
  <c r="K25" i="1"/>
  <c r="M24" i="1"/>
  <c r="O23" i="1"/>
  <c r="N23" i="1"/>
  <c r="M23" i="1"/>
  <c r="L23" i="1"/>
  <c r="K23" i="1"/>
  <c r="N22" i="1"/>
  <c r="M22" i="1"/>
  <c r="L22" i="1"/>
  <c r="O22" i="1" s="1"/>
  <c r="K22" i="1"/>
  <c r="M21" i="1"/>
  <c r="N20" i="1"/>
  <c r="M20" i="1"/>
  <c r="L20" i="1"/>
  <c r="O20" i="1" s="1"/>
  <c r="K20" i="1"/>
  <c r="M19" i="1"/>
  <c r="E19" i="1"/>
  <c r="D19" i="1"/>
  <c r="G19" i="1" s="1"/>
  <c r="A19" i="1"/>
  <c r="C19" i="1" s="1"/>
  <c r="O18" i="1"/>
  <c r="N18" i="1"/>
  <c r="M18" i="1"/>
  <c r="L18" i="1"/>
  <c r="K18" i="1"/>
  <c r="E18" i="1"/>
  <c r="A20" i="1" l="1"/>
  <c r="K66" i="1"/>
  <c r="L66" i="1"/>
  <c r="O66" i="1" s="1"/>
  <c r="F20" i="1"/>
  <c r="F19" i="1"/>
  <c r="C20" i="1"/>
  <c r="M66" i="1"/>
  <c r="Q67" i="1"/>
  <c r="D20" i="1" l="1"/>
  <c r="G20" i="1" s="1"/>
  <c r="A21" i="1"/>
  <c r="E20" i="1"/>
  <c r="Q68" i="1"/>
  <c r="M67" i="1"/>
  <c r="A22" i="1" l="1"/>
  <c r="C21" i="1"/>
  <c r="D21" i="1"/>
  <c r="G21" i="1" s="1"/>
  <c r="F21" i="1"/>
  <c r="E21" i="1"/>
  <c r="L68" i="1"/>
  <c r="O68" i="1" s="1"/>
  <c r="N68" i="1"/>
  <c r="K68" i="1"/>
  <c r="M68" i="1"/>
  <c r="Q69" i="1"/>
  <c r="A23" i="1" l="1"/>
  <c r="E22" i="1"/>
  <c r="F22" i="1"/>
  <c r="C22" i="1"/>
  <c r="D22" i="1"/>
  <c r="G22" i="1" s="1"/>
  <c r="M69" i="1"/>
  <c r="Q70" i="1"/>
  <c r="L69" i="1"/>
  <c r="O69" i="1" s="1"/>
  <c r="K69" i="1"/>
  <c r="N69" i="1"/>
  <c r="F23" i="1" l="1"/>
  <c r="A24" i="1"/>
  <c r="E23" i="1"/>
  <c r="C23" i="1"/>
  <c r="D23" i="1"/>
  <c r="G23" i="1" s="1"/>
  <c r="N70" i="1"/>
  <c r="K70" i="1"/>
  <c r="M70" i="1"/>
  <c r="Q71" i="1"/>
  <c r="L70" i="1"/>
  <c r="O70" i="1" s="1"/>
  <c r="E24" i="1" l="1"/>
  <c r="C24" i="1"/>
  <c r="A25" i="1"/>
  <c r="D24" i="1"/>
  <c r="G24" i="1" s="1"/>
  <c r="F24" i="1"/>
  <c r="Q72" i="1"/>
  <c r="K71" i="1"/>
  <c r="N71" i="1"/>
  <c r="L71" i="1"/>
  <c r="O71" i="1" s="1"/>
  <c r="M71" i="1"/>
  <c r="D25" i="1" l="1"/>
  <c r="G25" i="1" s="1"/>
  <c r="A26" i="1"/>
  <c r="F25" i="1"/>
  <c r="E25" i="1"/>
  <c r="C25" i="1"/>
  <c r="L72" i="1"/>
  <c r="O72" i="1" s="1"/>
  <c r="Q73" i="1"/>
  <c r="M72" i="1"/>
  <c r="K72" i="1"/>
  <c r="N72" i="1"/>
  <c r="C26" i="1" l="1"/>
  <c r="F26" i="1"/>
  <c r="A27" i="1"/>
  <c r="E26" i="1"/>
  <c r="D26" i="1"/>
  <c r="G26" i="1" s="1"/>
  <c r="M73" i="1"/>
  <c r="K73" i="1"/>
  <c r="N73" i="1"/>
  <c r="Q74" i="1"/>
  <c r="L73" i="1"/>
  <c r="O73" i="1" s="1"/>
  <c r="F27" i="1" l="1"/>
  <c r="E27" i="1"/>
  <c r="A28" i="1"/>
  <c r="C27" i="1"/>
  <c r="D27" i="1"/>
  <c r="G27" i="1" s="1"/>
  <c r="N74" i="1"/>
  <c r="Q75" i="1"/>
  <c r="L74" i="1"/>
  <c r="O74" i="1" s="1"/>
  <c r="M74" i="1"/>
  <c r="K74" i="1"/>
  <c r="A29" i="1" l="1"/>
  <c r="E28" i="1"/>
  <c r="Q76" i="1"/>
  <c r="K75" i="1"/>
  <c r="M75" i="1"/>
  <c r="N75" i="1"/>
  <c r="L75" i="1"/>
  <c r="O75" i="1" s="1"/>
  <c r="D29" i="1" l="1"/>
  <c r="G29" i="1" s="1"/>
  <c r="C29" i="1"/>
  <c r="A30" i="1"/>
  <c r="F29" i="1"/>
  <c r="E29" i="1"/>
  <c r="L76" i="1"/>
  <c r="O76" i="1" s="1"/>
  <c r="K76" i="1"/>
  <c r="Q77" i="1"/>
  <c r="N76" i="1"/>
  <c r="M76" i="1"/>
  <c r="E30" i="1" l="1"/>
  <c r="A31" i="1"/>
  <c r="Q78" i="1"/>
  <c r="M77" i="1"/>
  <c r="D31" i="1" l="1"/>
  <c r="G31" i="1" s="1"/>
  <c r="C31" i="1"/>
  <c r="E31" i="1"/>
  <c r="F31" i="1"/>
  <c r="A32" i="1"/>
  <c r="N78" i="1"/>
  <c r="Q79" i="1"/>
  <c r="L78" i="1"/>
  <c r="O78" i="1" s="1"/>
  <c r="M78" i="1"/>
  <c r="K78" i="1"/>
  <c r="E32" i="1" l="1"/>
  <c r="F32" i="1"/>
  <c r="C32" i="1"/>
  <c r="A33" i="1"/>
  <c r="D32" i="1"/>
  <c r="G32" i="1" s="1"/>
  <c r="Q80" i="1"/>
  <c r="K79" i="1"/>
  <c r="M79" i="1"/>
  <c r="N79" i="1"/>
  <c r="L79" i="1"/>
  <c r="O79" i="1" s="1"/>
  <c r="A34" i="1" l="1"/>
  <c r="C33" i="1"/>
  <c r="E33" i="1"/>
  <c r="D33" i="1"/>
  <c r="G33" i="1" s="1"/>
  <c r="F33" i="1"/>
  <c r="L80" i="1"/>
  <c r="O80" i="1" s="1"/>
  <c r="N80" i="1"/>
  <c r="K80" i="1"/>
  <c r="Q81" i="1"/>
  <c r="M80" i="1"/>
  <c r="A35" i="1" l="1"/>
  <c r="E34" i="1"/>
  <c r="D34" i="1"/>
  <c r="G34" i="1" s="1"/>
  <c r="C34" i="1"/>
  <c r="F34" i="1"/>
  <c r="M81" i="1"/>
  <c r="L81" i="1"/>
  <c r="O81" i="1" s="1"/>
  <c r="K81" i="1"/>
  <c r="Q82" i="1"/>
  <c r="N81" i="1"/>
  <c r="D35" i="1" l="1"/>
  <c r="G35" i="1" s="1"/>
  <c r="A36" i="1"/>
  <c r="C35" i="1"/>
  <c r="E35" i="1"/>
  <c r="F35" i="1"/>
  <c r="M82" i="1"/>
  <c r="Q83" i="1"/>
  <c r="C36" i="1" l="1"/>
  <c r="F36" i="1"/>
  <c r="E36" i="1"/>
  <c r="D36" i="1"/>
  <c r="G36" i="1" s="1"/>
  <c r="A37" i="1"/>
  <c r="Q84" i="1"/>
  <c r="K83" i="1"/>
  <c r="M83" i="1"/>
  <c r="L83" i="1"/>
  <c r="O83" i="1" s="1"/>
  <c r="N83" i="1"/>
  <c r="A38" i="1" l="1"/>
  <c r="C37" i="1"/>
  <c r="D37" i="1"/>
  <c r="G37" i="1" s="1"/>
  <c r="F37" i="1"/>
  <c r="E37" i="1"/>
  <c r="M84" i="1"/>
  <c r="Q85" i="1"/>
  <c r="E38" i="1" l="1"/>
  <c r="C38" i="1"/>
  <c r="D38" i="1"/>
  <c r="G38" i="1" s="1"/>
  <c r="A39" i="1"/>
  <c r="F38" i="1"/>
  <c r="M85" i="1"/>
  <c r="Q86" i="1"/>
  <c r="N85" i="1"/>
  <c r="K85" i="1"/>
  <c r="L85" i="1"/>
  <c r="O85" i="1" s="1"/>
  <c r="C39" i="1" l="1"/>
  <c r="A40" i="1"/>
  <c r="D39" i="1"/>
  <c r="G39" i="1" s="1"/>
  <c r="E39" i="1"/>
  <c r="F39" i="1"/>
  <c r="M86" i="1"/>
  <c r="Q87" i="1"/>
  <c r="E40" i="1" l="1"/>
  <c r="F40" i="1"/>
  <c r="C40" i="1"/>
  <c r="D40" i="1"/>
  <c r="G40" i="1" s="1"/>
  <c r="A41" i="1"/>
  <c r="Q88" i="1"/>
  <c r="K87" i="1"/>
  <c r="N87" i="1"/>
  <c r="L87" i="1"/>
  <c r="O87" i="1" s="1"/>
  <c r="M87" i="1"/>
  <c r="E41" i="1" l="1"/>
  <c r="F41" i="1"/>
  <c r="C41" i="1"/>
  <c r="D41" i="1"/>
  <c r="G41" i="1" s="1"/>
  <c r="A42" i="1"/>
  <c r="L88" i="1"/>
  <c r="O88" i="1" s="1"/>
  <c r="M88" i="1"/>
  <c r="N88" i="1"/>
  <c r="K88" i="1"/>
  <c r="Q89" i="1"/>
  <c r="E42" i="1" l="1"/>
  <c r="A43" i="1"/>
  <c r="M89" i="1"/>
  <c r="Q90" i="1"/>
  <c r="A44" i="1" l="1"/>
  <c r="D43" i="1"/>
  <c r="G43" i="1" s="1"/>
  <c r="E43" i="1"/>
  <c r="C43" i="1"/>
  <c r="F43" i="1"/>
  <c r="N90" i="1"/>
  <c r="M90" i="1"/>
  <c r="K90" i="1"/>
  <c r="Q91" i="1"/>
  <c r="L90" i="1"/>
  <c r="O90" i="1" s="1"/>
  <c r="A45" i="1" l="1"/>
  <c r="F44" i="1"/>
  <c r="C44" i="1"/>
  <c r="E44" i="1"/>
  <c r="D44" i="1"/>
  <c r="G44" i="1" s="1"/>
  <c r="Q92" i="1"/>
  <c r="K91" i="1"/>
  <c r="L91" i="1"/>
  <c r="O91" i="1" s="1"/>
  <c r="N91" i="1"/>
  <c r="M91" i="1"/>
  <c r="E45" i="1" l="1"/>
  <c r="F45" i="1"/>
  <c r="C45" i="1"/>
  <c r="D45" i="1"/>
  <c r="G45" i="1" s="1"/>
  <c r="A46" i="1"/>
  <c r="L92" i="1"/>
  <c r="O92" i="1" s="1"/>
  <c r="Q93" i="1"/>
  <c r="M92" i="1"/>
  <c r="K92" i="1"/>
  <c r="N92" i="1"/>
  <c r="A47" i="1" l="1"/>
  <c r="E46" i="1"/>
  <c r="M93" i="1"/>
  <c r="N93" i="1"/>
  <c r="K93" i="1"/>
  <c r="Q94" i="1"/>
  <c r="L93" i="1"/>
  <c r="O93" i="1" s="1"/>
  <c r="D47" i="1" l="1"/>
  <c r="G47" i="1" s="1"/>
  <c r="E47" i="1"/>
  <c r="C47" i="1"/>
  <c r="A48" i="1"/>
  <c r="F47" i="1"/>
  <c r="N94" i="1"/>
  <c r="L94" i="1"/>
  <c r="O94" i="1" s="1"/>
  <c r="M94" i="1"/>
  <c r="Q95" i="1"/>
  <c r="K94" i="1"/>
  <c r="E48" i="1" l="1"/>
  <c r="A49" i="1"/>
  <c r="Q96" i="1"/>
  <c r="M95" i="1"/>
  <c r="E49" i="1" l="1"/>
  <c r="D49" i="1"/>
  <c r="G49" i="1" s="1"/>
  <c r="C49" i="1"/>
  <c r="F49" i="1"/>
  <c r="A50" i="1"/>
  <c r="L96" i="1"/>
  <c r="O96" i="1" s="1"/>
  <c r="Q97" i="1"/>
  <c r="M96" i="1"/>
  <c r="N96" i="1"/>
  <c r="K96" i="1"/>
  <c r="A51" i="1" l="1"/>
  <c r="D50" i="1"/>
  <c r="G50" i="1" s="1"/>
  <c r="E50" i="1"/>
  <c r="F50" i="1"/>
  <c r="C50" i="1"/>
  <c r="M97" i="1"/>
  <c r="K97" i="1"/>
  <c r="N97" i="1"/>
  <c r="L97" i="1"/>
  <c r="O97" i="1" s="1"/>
  <c r="Q98" i="1"/>
  <c r="A52" i="1" l="1"/>
  <c r="E51" i="1"/>
  <c r="N98" i="1"/>
  <c r="L98" i="1"/>
  <c r="O98" i="1" s="1"/>
  <c r="M98" i="1"/>
  <c r="Q99" i="1"/>
  <c r="K98" i="1"/>
  <c r="C52" i="1" l="1"/>
  <c r="F52" i="1"/>
  <c r="E52" i="1"/>
  <c r="A53" i="1"/>
  <c r="D52" i="1"/>
  <c r="G52" i="1" s="1"/>
  <c r="Q100" i="1"/>
  <c r="M99" i="1"/>
  <c r="C53" i="1" l="1"/>
  <c r="D53" i="1"/>
  <c r="G53" i="1" s="1"/>
  <c r="A54" i="1"/>
  <c r="E53" i="1"/>
  <c r="F53" i="1"/>
  <c r="L100" i="1"/>
  <c r="O100" i="1" s="1"/>
  <c r="M100" i="1"/>
  <c r="K100" i="1"/>
  <c r="Q101" i="1"/>
  <c r="N100" i="1"/>
  <c r="C54" i="1" l="1"/>
  <c r="D54" i="1"/>
  <c r="G54" i="1" s="1"/>
  <c r="E54" i="1"/>
  <c r="F54" i="1"/>
  <c r="A55" i="1"/>
  <c r="Q102" i="1"/>
  <c r="M101" i="1"/>
  <c r="E55" i="1" l="1"/>
  <c r="C55" i="1"/>
  <c r="A56" i="1"/>
  <c r="F55" i="1"/>
  <c r="D55" i="1"/>
  <c r="G55" i="1" s="1"/>
  <c r="N102" i="1"/>
  <c r="K102" i="1"/>
  <c r="Q103" i="1"/>
  <c r="M102" i="1"/>
  <c r="L102" i="1"/>
  <c r="O102" i="1" s="1"/>
  <c r="C56" i="1" l="1"/>
  <c r="E56" i="1"/>
  <c r="F56" i="1"/>
  <c r="A57" i="1"/>
  <c r="D56" i="1"/>
  <c r="G56" i="1" s="1"/>
  <c r="Q104" i="1"/>
  <c r="M103" i="1"/>
  <c r="A58" i="1" l="1"/>
  <c r="E57" i="1"/>
  <c r="L104" i="1"/>
  <c r="O104" i="1" s="1"/>
  <c r="K104" i="1"/>
  <c r="Q105" i="1"/>
  <c r="N104" i="1"/>
  <c r="M104" i="1"/>
  <c r="D58" i="1" l="1"/>
  <c r="G58" i="1" s="1"/>
  <c r="E58" i="1"/>
  <c r="A59" i="1"/>
  <c r="C58" i="1"/>
  <c r="F58" i="1"/>
  <c r="M105" i="1"/>
  <c r="Q106" i="1"/>
  <c r="E59" i="1" l="1"/>
  <c r="A60" i="1"/>
  <c r="N106" i="1"/>
  <c r="L106" i="1"/>
  <c r="O106" i="1" s="1"/>
  <c r="M106" i="1"/>
  <c r="Q107" i="1"/>
  <c r="K106" i="1"/>
  <c r="E60" i="1" l="1"/>
  <c r="C60" i="1"/>
  <c r="A61" i="1"/>
  <c r="D60" i="1"/>
  <c r="G60" i="1" s="1"/>
  <c r="F60" i="1"/>
  <c r="Q108" i="1"/>
  <c r="M107" i="1"/>
  <c r="A62" i="1" l="1"/>
  <c r="D61" i="1"/>
  <c r="G61" i="1" s="1"/>
  <c r="E61" i="1"/>
  <c r="F61" i="1"/>
  <c r="C61" i="1"/>
  <c r="L108" i="1"/>
  <c r="O108" i="1" s="1"/>
  <c r="M108" i="1"/>
  <c r="K108" i="1"/>
  <c r="Q109" i="1"/>
  <c r="N108" i="1"/>
  <c r="E62" i="1" l="1"/>
  <c r="F62" i="1"/>
  <c r="D62" i="1"/>
  <c r="G62" i="1" s="1"/>
  <c r="C62" i="1"/>
  <c r="A63" i="1"/>
  <c r="M109" i="1"/>
  <c r="Q110" i="1"/>
  <c r="C63" i="1" l="1"/>
  <c r="D63" i="1"/>
  <c r="G63" i="1" s="1"/>
  <c r="E63" i="1"/>
  <c r="F63" i="1"/>
  <c r="A64" i="1"/>
  <c r="E64" i="1" s="1"/>
  <c r="N110" i="1"/>
  <c r="Q111" i="1"/>
  <c r="M110" i="1"/>
  <c r="K110" i="1"/>
  <c r="L110" i="1"/>
  <c r="O110" i="1" s="1"/>
  <c r="Q112" i="1" l="1"/>
  <c r="M111" i="1"/>
  <c r="L112" i="1" l="1"/>
  <c r="O112" i="1" s="1"/>
  <c r="N112" i="1"/>
  <c r="K112" i="1"/>
  <c r="M112" i="1"/>
  <c r="Q113" i="1"/>
  <c r="Q114" i="1" s="1"/>
  <c r="M114" i="1" l="1"/>
  <c r="Q115" i="1"/>
  <c r="Q116" i="1" s="1"/>
  <c r="Q117" i="1" s="1"/>
  <c r="Q118" i="1" s="1"/>
  <c r="Q119" i="1" s="1"/>
  <c r="Q120" i="1" s="1"/>
  <c r="Q121" i="1" s="1"/>
  <c r="Q122" i="1" s="1"/>
  <c r="Q123" i="1" s="1"/>
</calcChain>
</file>

<file path=xl/sharedStrings.xml><?xml version="1.0" encoding="utf-8"?>
<sst xmlns="http://schemas.openxmlformats.org/spreadsheetml/2006/main" count="37" uniqueCount="16">
  <si>
    <t>Bill To:</t>
  </si>
  <si>
    <t xml:space="preserve">  Purchase Order Number: </t>
  </si>
  <si>
    <t>Ship To:</t>
  </si>
  <si>
    <t xml:space="preserve">  Total Amount: $</t>
  </si>
  <si>
    <t xml:space="preserve">  Date:                                                    Grade:</t>
  </si>
  <si>
    <t xml:space="preserve">  Teacher: </t>
  </si>
  <si>
    <t xml:space="preserve">  E-mail (for order confirmation) </t>
  </si>
  <si>
    <t>Please tell us the earliest date we can deliver :</t>
  </si>
  <si>
    <t>and the latest date we can deliver :</t>
  </si>
  <si>
    <t>QTY ORD.</t>
  </si>
  <si>
    <t>UNIT</t>
  </si>
  <si>
    <t>STOCK #</t>
  </si>
  <si>
    <t>DESCRIPTION</t>
  </si>
  <si>
    <t>PG</t>
  </si>
  <si>
    <t>UNIT PRICE</t>
  </si>
  <si>
    <t>TOTAL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</si>
</sst>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&quot;$&quot;#,##0.00"/>
  </numFmts>
  <fonts count="17">
    <font>
      <sz val="10"/>
      <name val="Geneva"/>
    </font>
    <font>
      <sz val="11"/>
      <color theme="1"/>
      <name val="Calibri"/>
      <family val="2"/>
      <scheme val="minor"/>
    </font>
    <font>
      <sz val="10"/>
      <name val="Geneva"/>
    </font>
    <font>
      <sz val="12"/>
      <name val="Geneva"/>
    </font>
    <font>
      <b/>
      <sz val="11"/>
      <name val="Geneva"/>
    </font>
    <font>
      <sz val="8"/>
      <name val="Geneva"/>
    </font>
    <font>
      <b/>
      <sz val="12"/>
      <color indexed="9"/>
      <name val="Arial Narrow"/>
      <family val="2"/>
    </font>
    <font>
      <sz val="12"/>
      <name val="Arial"/>
      <family val="2"/>
    </font>
    <font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4"/>
      <name val="Arial Narrow"/>
      <family val="2"/>
    </font>
    <font>
      <sz val="11"/>
      <color theme="1"/>
      <name val="Calibri"/>
      <family val="2"/>
    </font>
    <font>
      <sz val="10"/>
      <color theme="1"/>
      <name val="Tahom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2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5" fillId="0" borderId="0"/>
    <xf numFmtId="0" fontId="16" fillId="0" borderId="0"/>
  </cellStyleXfs>
  <cellXfs count="86">
    <xf numFmtId="0" fontId="0" fillId="0" borderId="0" xfId="0"/>
    <xf numFmtId="0" fontId="0" fillId="0" borderId="1" xfId="0" applyFill="1" applyBorder="1" applyProtection="1"/>
    <xf numFmtId="0" fontId="0" fillId="0" borderId="2" xfId="0" applyFill="1" applyBorder="1" applyAlignment="1" applyProtection="1">
      <alignment horizontal="center"/>
    </xf>
    <xf numFmtId="0" fontId="3" fillId="0" borderId="2" xfId="0" applyFont="1" applyFill="1" applyBorder="1" applyAlignment="1" applyProtection="1"/>
    <xf numFmtId="0" fontId="0" fillId="0" borderId="3" xfId="0" applyFill="1" applyBorder="1" applyProtection="1"/>
    <xf numFmtId="0" fontId="0" fillId="0" borderId="0" xfId="0" applyFill="1" applyBorder="1"/>
    <xf numFmtId="0" fontId="0" fillId="0" borderId="4" xfId="0" applyFill="1" applyBorder="1" applyProtection="1"/>
    <xf numFmtId="0" fontId="0" fillId="0" borderId="0" xfId="0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protection locked="0"/>
    </xf>
    <xf numFmtId="0" fontId="0" fillId="0" borderId="0" xfId="0" applyFill="1" applyBorder="1" applyProtection="1"/>
    <xf numFmtId="0" fontId="0" fillId="0" borderId="5" xfId="0" applyFill="1" applyBorder="1" applyProtection="1"/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Protection="1"/>
    <xf numFmtId="9" fontId="3" fillId="0" borderId="0" xfId="1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</xf>
    <xf numFmtId="0" fontId="0" fillId="2" borderId="7" xfId="0" applyFill="1" applyBorder="1" applyAlignment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0" fillId="0" borderId="9" xfId="0" applyFill="1" applyBorder="1" applyProtection="1"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/>
    <xf numFmtId="0" fontId="3" fillId="0" borderId="10" xfId="0" applyFon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3" fillId="0" borderId="12" xfId="0" applyFont="1" applyBorder="1"/>
    <xf numFmtId="0" fontId="6" fillId="3" borderId="13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3" fillId="0" borderId="14" xfId="0" applyFont="1" applyBorder="1"/>
    <xf numFmtId="0" fontId="3" fillId="0" borderId="0" xfId="0" applyFont="1" applyBorder="1"/>
    <xf numFmtId="0" fontId="7" fillId="0" borderId="15" xfId="0" applyFont="1" applyBorder="1" applyAlignment="1"/>
    <xf numFmtId="0" fontId="8" fillId="0" borderId="16" xfId="0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10" fillId="0" borderId="16" xfId="0" applyNumberFormat="1" applyFont="1" applyBorder="1" applyAlignment="1">
      <alignment horizontal="center" vertical="center"/>
    </xf>
    <xf numFmtId="0" fontId="11" fillId="3" borderId="7" xfId="0" applyFont="1" applyFill="1" applyBorder="1" applyAlignment="1" applyProtection="1">
      <alignment vertical="center"/>
    </xf>
    <xf numFmtId="0" fontId="7" fillId="0" borderId="16" xfId="0" applyFont="1" applyBorder="1" applyAlignment="1"/>
    <xf numFmtId="0" fontId="9" fillId="0" borderId="16" xfId="0" applyFont="1" applyBorder="1" applyAlignment="1">
      <alignment horizontal="center" vertical="center"/>
    </xf>
    <xf numFmtId="0" fontId="7" fillId="0" borderId="7" xfId="0" applyFont="1" applyBorder="1" applyAlignment="1"/>
    <xf numFmtId="0" fontId="7" fillId="0" borderId="0" xfId="0" applyFont="1" applyBorder="1" applyAlignment="1"/>
    <xf numFmtId="0" fontId="8" fillId="0" borderId="16" xfId="0" applyFont="1" applyFill="1" applyBorder="1" applyAlignment="1" applyProtection="1">
      <alignment vertical="center"/>
      <protection locked="0"/>
    </xf>
    <xf numFmtId="0" fontId="9" fillId="0" borderId="16" xfId="0" applyNumberFormat="1" applyFont="1" applyBorder="1" applyAlignment="1">
      <alignment horizontal="center" vertical="center"/>
    </xf>
    <xf numFmtId="0" fontId="11" fillId="3" borderId="16" xfId="0" applyFont="1" applyFill="1" applyBorder="1" applyAlignment="1" applyProtection="1">
      <alignment vertical="center"/>
    </xf>
    <xf numFmtId="0" fontId="10" fillId="0" borderId="16" xfId="0" applyFont="1" applyBorder="1" applyAlignment="1">
      <alignment horizontal="center" vertical="center"/>
    </xf>
    <xf numFmtId="0" fontId="11" fillId="3" borderId="15" xfId="0" applyFont="1" applyFill="1" applyBorder="1" applyAlignment="1" applyProtection="1">
      <alignment vertical="center"/>
    </xf>
    <xf numFmtId="0" fontId="11" fillId="3" borderId="17" xfId="0" applyFont="1" applyFill="1" applyBorder="1" applyAlignment="1" applyProtection="1">
      <alignment vertical="center"/>
    </xf>
    <xf numFmtId="0" fontId="3" fillId="0" borderId="15" xfId="0" applyFont="1" applyBorder="1" applyAlignment="1"/>
    <xf numFmtId="0" fontId="6" fillId="3" borderId="16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/>
    <xf numFmtId="0" fontId="3" fillId="0" borderId="16" xfId="0" applyFont="1" applyBorder="1" applyAlignment="1"/>
    <xf numFmtId="0" fontId="0" fillId="0" borderId="16" xfId="0" applyBorder="1" applyProtection="1">
      <protection locked="0"/>
    </xf>
    <xf numFmtId="0" fontId="0" fillId="0" borderId="16" xfId="0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3" borderId="16" xfId="0" applyFill="1" applyBorder="1" applyProtection="1">
      <protection locked="0"/>
    </xf>
    <xf numFmtId="165" fontId="3" fillId="0" borderId="2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>
      <protection locked="0"/>
    </xf>
    <xf numFmtId="165" fontId="3" fillId="0" borderId="0" xfId="0" applyNumberFormat="1" applyFont="1" applyFill="1" applyBorder="1" applyAlignment="1" applyProtection="1">
      <alignment horizontal="center"/>
    </xf>
    <xf numFmtId="165" fontId="0" fillId="0" borderId="0" xfId="0" applyNumberFormat="1" applyFill="1" applyBorder="1" applyAlignment="1" applyProtection="1">
      <alignment horizontal="center"/>
    </xf>
    <xf numFmtId="165" fontId="3" fillId="2" borderId="6" xfId="0" applyNumberFormat="1" applyFont="1" applyFill="1" applyBorder="1" applyAlignment="1" applyProtection="1">
      <alignment horizontal="left"/>
      <protection locked="0"/>
    </xf>
    <xf numFmtId="165" fontId="0" fillId="0" borderId="10" xfId="0" applyNumberFormat="1" applyFill="1" applyBorder="1" applyAlignment="1" applyProtection="1">
      <alignment horizontal="center"/>
      <protection locked="0"/>
    </xf>
    <xf numFmtId="165" fontId="0" fillId="0" borderId="0" xfId="0" applyNumberFormat="1" applyFill="1" applyBorder="1" applyAlignment="1" applyProtection="1">
      <alignment horizontal="center"/>
      <protection locked="0"/>
    </xf>
    <xf numFmtId="165" fontId="6" fillId="3" borderId="13" xfId="0" applyNumberFormat="1" applyFont="1" applyFill="1" applyBorder="1" applyAlignment="1" applyProtection="1">
      <alignment horizontal="center" wrapText="1"/>
      <protection locked="0"/>
    </xf>
    <xf numFmtId="165" fontId="9" fillId="0" borderId="16" xfId="0" applyNumberFormat="1" applyFont="1" applyBorder="1" applyAlignment="1">
      <alignment vertical="center"/>
    </xf>
    <xf numFmtId="165" fontId="0" fillId="0" borderId="16" xfId="0" applyNumberFormat="1" applyBorder="1" applyAlignment="1" applyProtection="1">
      <alignment horizontal="center"/>
      <protection locked="0"/>
    </xf>
    <xf numFmtId="165" fontId="0" fillId="0" borderId="2" xfId="0" applyNumberFormat="1" applyFill="1" applyBorder="1" applyAlignment="1" applyProtection="1">
      <alignment horizontal="right"/>
    </xf>
    <xf numFmtId="165" fontId="0" fillId="0" borderId="0" xfId="0" applyNumberFormat="1" applyFill="1" applyBorder="1" applyAlignment="1" applyProtection="1">
      <alignment horizontal="right"/>
    </xf>
    <xf numFmtId="165" fontId="0" fillId="2" borderId="6" xfId="0" applyNumberFormat="1" applyFill="1" applyBorder="1" applyAlignment="1" applyProtection="1">
      <protection locked="0"/>
    </xf>
    <xf numFmtId="165" fontId="0" fillId="2" borderId="7" xfId="0" applyNumberFormat="1" applyFill="1" applyBorder="1" applyAlignment="1" applyProtection="1">
      <protection locked="0"/>
    </xf>
    <xf numFmtId="165" fontId="0" fillId="0" borderId="0" xfId="0" applyNumberFormat="1" applyFill="1" applyBorder="1" applyAlignment="1" applyProtection="1">
      <alignment horizontal="right"/>
      <protection locked="0"/>
    </xf>
    <xf numFmtId="165" fontId="3" fillId="2" borderId="7" xfId="0" applyNumberFormat="1" applyFont="1" applyFill="1" applyBorder="1" applyAlignment="1" applyProtection="1">
      <protection locked="0"/>
    </xf>
    <xf numFmtId="165" fontId="0" fillId="0" borderId="10" xfId="0" applyNumberFormat="1" applyFill="1" applyBorder="1" applyAlignment="1" applyProtection="1">
      <alignment horizontal="right"/>
      <protection locked="0"/>
    </xf>
    <xf numFmtId="165" fontId="0" fillId="0" borderId="16" xfId="0" applyNumberFormat="1" applyBorder="1" applyAlignment="1" applyProtection="1">
      <alignment horizontal="right"/>
      <protection locked="0"/>
    </xf>
  </cellXfs>
  <cellStyles count="11">
    <cellStyle name="Comma 2" xfId="2"/>
    <cellStyle name="Normal" xfId="0" builtinId="0"/>
    <cellStyle name="Normal 126 2 2 2" xfId="3"/>
    <cellStyle name="Normal 141" xfId="4"/>
    <cellStyle name="Normal 2" xfId="5"/>
    <cellStyle name="Normal 2 6" xfId="6"/>
    <cellStyle name="Normal 3" xfId="7"/>
    <cellStyle name="Normal 3 2" xfId="8"/>
    <cellStyle name="Normal 6" xfId="9"/>
    <cellStyle name="Percent" xfId="1" builtinId="5"/>
    <cellStyle name="Style 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56030</xdr:colOff>
      <xdr:row>5</xdr:row>
      <xdr:rowOff>115101</xdr:rowOff>
    </xdr:from>
    <xdr:to>
      <xdr:col>7</xdr:col>
      <xdr:colOff>481438</xdr:colOff>
      <xdr:row>8</xdr:row>
      <xdr:rowOff>9925</xdr:rowOff>
    </xdr:to>
    <xdr:pic>
      <xdr:nvPicPr>
        <xdr:cNvPr id="2" name="Picture 25" descr="req_form_header_2011.ai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92" t="38044" r="50206" b="46377"/>
        <a:stretch/>
      </xdr:blipFill>
      <xdr:spPr bwMode="auto">
        <a:xfrm>
          <a:off x="427505" y="1639101"/>
          <a:ext cx="6767698" cy="809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40821</xdr:colOff>
      <xdr:row>0</xdr:row>
      <xdr:rowOff>72150</xdr:rowOff>
    </xdr:from>
    <xdr:to>
      <xdr:col>15</xdr:col>
      <xdr:colOff>13607</xdr:colOff>
      <xdr:row>2</xdr:row>
      <xdr:rowOff>285750</xdr:rowOff>
    </xdr:to>
    <xdr:sp macro="" textlink="">
      <xdr:nvSpPr>
        <xdr:cNvPr id="3" name="TextBox 2"/>
        <xdr:cNvSpPr txBox="1"/>
      </xdr:nvSpPr>
      <xdr:spPr>
        <a:xfrm>
          <a:off x="8118021" y="72150"/>
          <a:ext cx="5640161" cy="823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>
              <a:latin typeface="Arial Black" pitchFamily="34" charset="0"/>
            </a:rPr>
            <a:t>2016 TEACHER</a:t>
          </a:r>
          <a:r>
            <a:rPr lang="en-US" sz="2000" baseline="0">
              <a:latin typeface="Arial Black" pitchFamily="34" charset="0"/>
            </a:rPr>
            <a:t> REQUISITION FORM</a:t>
          </a:r>
        </a:p>
        <a:p>
          <a:pPr algn="ctr"/>
          <a:r>
            <a:rPr lang="en-US" sz="2000" baseline="0">
              <a:latin typeface="Arial Black" pitchFamily="34" charset="0"/>
            </a:rPr>
            <a:t>KPC Contract Items</a:t>
          </a:r>
        </a:p>
      </xdr:txBody>
    </xdr:sp>
    <xdr:clientData/>
  </xdr:twoCellAnchor>
  <xdr:twoCellAnchor editAs="oneCell">
    <xdr:from>
      <xdr:col>1</xdr:col>
      <xdr:colOff>122463</xdr:colOff>
      <xdr:row>0</xdr:row>
      <xdr:rowOff>95250</xdr:rowOff>
    </xdr:from>
    <xdr:to>
      <xdr:col>4</xdr:col>
      <xdr:colOff>2348387</xdr:colOff>
      <xdr:row>5</xdr:row>
      <xdr:rowOff>54428</xdr:rowOff>
    </xdr:to>
    <xdr:pic>
      <xdr:nvPicPr>
        <xdr:cNvPr id="4" name="Picture 3" descr="The new School Speciality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938" y="95250"/>
          <a:ext cx="4045199" cy="1483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2503714</xdr:colOff>
      <xdr:row>0</xdr:row>
      <xdr:rowOff>136071</xdr:rowOff>
    </xdr:from>
    <xdr:to>
      <xdr:col>9</xdr:col>
      <xdr:colOff>68036</xdr:colOff>
      <xdr:row>3</xdr:row>
      <xdr:rowOff>68036</xdr:rowOff>
    </xdr:to>
    <xdr:sp macro="" textlink="">
      <xdr:nvSpPr>
        <xdr:cNvPr id="5" name="TextBox 4"/>
        <xdr:cNvSpPr txBox="1"/>
      </xdr:nvSpPr>
      <xdr:spPr>
        <a:xfrm>
          <a:off x="4694464" y="136071"/>
          <a:ext cx="2898322" cy="8463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Add any catalog items and take KPC Discount of 34% off supplies or 25% off furniture items!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krobinson/AppData/Local/Microsoft/Windows/Temporary%20Internet%20Files/Content.Outlook/9R517AZH/7780911542%20%20Req%20For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nk Form"/>
      <sheetName val="Sheet1"/>
      <sheetName val="Work 1"/>
      <sheetName val="WORK SAFE"/>
      <sheetName val="Instructions"/>
    </sheetNames>
    <sheetDataSet>
      <sheetData sheetId="0"/>
      <sheetData sheetId="1">
        <row r="1">
          <cell r="C1" t="str">
            <v>QTY ORD.</v>
          </cell>
          <cell r="D1" t="str">
            <v>UNIT</v>
          </cell>
          <cell r="E1" t="str">
            <v>STOCK #</v>
          </cell>
          <cell r="F1" t="str">
            <v>DESCRIPTION</v>
          </cell>
          <cell r="G1" t="str">
            <v>PG</v>
          </cell>
          <cell r="H1" t="str">
            <v>UNIT PRICE</v>
          </cell>
        </row>
        <row r="2">
          <cell r="A2">
            <v>1</v>
          </cell>
          <cell r="B2">
            <v>1</v>
          </cell>
          <cell r="F2" t="str">
            <v>PENCILS</v>
          </cell>
        </row>
        <row r="3">
          <cell r="A3">
            <v>2</v>
          </cell>
          <cell r="B3">
            <v>2</v>
          </cell>
          <cell r="D3" t="str">
            <v>DZ</v>
          </cell>
          <cell r="E3" t="str">
            <v>9-038109-030</v>
          </cell>
          <cell r="F3" t="str">
            <v>Pencil #2 Oriole Pk/12</v>
          </cell>
          <cell r="G3" t="str">
            <v>4</v>
          </cell>
          <cell r="H3">
            <v>1.06</v>
          </cell>
        </row>
        <row r="4">
          <cell r="A4">
            <v>3</v>
          </cell>
          <cell r="B4">
            <v>3</v>
          </cell>
          <cell r="D4" t="str">
            <v>DZ</v>
          </cell>
          <cell r="E4" t="str">
            <v>9-069839-030</v>
          </cell>
          <cell r="F4" t="str">
            <v>Pencil #2 Oriole Pre-Sharpened Pk/12</v>
          </cell>
          <cell r="G4" t="str">
            <v>4</v>
          </cell>
          <cell r="H4">
            <v>1.22</v>
          </cell>
        </row>
        <row r="5">
          <cell r="A5">
            <v>4</v>
          </cell>
          <cell r="B5">
            <v>4</v>
          </cell>
          <cell r="D5" t="str">
            <v>DZ</v>
          </cell>
          <cell r="E5" t="str">
            <v>9-086197-030</v>
          </cell>
          <cell r="F5" t="str">
            <v>Pencil #2 Sanford Mirado Pk/12</v>
          </cell>
          <cell r="G5" t="str">
            <v>4</v>
          </cell>
          <cell r="H5">
            <v>1.29</v>
          </cell>
        </row>
        <row r="6">
          <cell r="A6">
            <v>5</v>
          </cell>
          <cell r="B6">
            <v>5</v>
          </cell>
          <cell r="D6" t="str">
            <v>DZ</v>
          </cell>
          <cell r="E6" t="str">
            <v>9-017646-030</v>
          </cell>
          <cell r="F6" t="str">
            <v>Pencil #2 Soft Ticonderoga Pk/12</v>
          </cell>
          <cell r="G6" t="str">
            <v>4</v>
          </cell>
          <cell r="H6">
            <v>1.75</v>
          </cell>
        </row>
        <row r="7">
          <cell r="A7">
            <v>6</v>
          </cell>
          <cell r="B7">
            <v>6</v>
          </cell>
          <cell r="D7" t="str">
            <v>PK</v>
          </cell>
          <cell r="E7" t="str">
            <v>9-075258-030</v>
          </cell>
          <cell r="F7" t="str">
            <v>Pencil #2 Soft Ticonderoga Pk/96</v>
          </cell>
          <cell r="G7" t="str">
            <v>4</v>
          </cell>
          <cell r="H7">
            <v>12.09</v>
          </cell>
        </row>
        <row r="8">
          <cell r="A8">
            <v>7</v>
          </cell>
          <cell r="B8">
            <v>7</v>
          </cell>
          <cell r="D8" t="str">
            <v>DZ</v>
          </cell>
          <cell r="E8" t="str">
            <v>9-083276-030</v>
          </cell>
          <cell r="F8" t="str">
            <v>Pencil #2 School Smart Pk/12</v>
          </cell>
          <cell r="G8" t="str">
            <v>4</v>
          </cell>
          <cell r="H8">
            <v>0.56999999999999995</v>
          </cell>
        </row>
        <row r="9">
          <cell r="A9">
            <v>8</v>
          </cell>
          <cell r="B9">
            <v>8</v>
          </cell>
          <cell r="D9" t="str">
            <v>PK</v>
          </cell>
          <cell r="E9" t="str">
            <v>9-084808-030</v>
          </cell>
          <cell r="F9" t="str">
            <v>Pencil #2 School Smart Pk/144</v>
          </cell>
          <cell r="G9" t="str">
            <v>4</v>
          </cell>
          <cell r="H9">
            <v>5.99</v>
          </cell>
        </row>
        <row r="10">
          <cell r="A10">
            <v>9</v>
          </cell>
          <cell r="B10">
            <v>9</v>
          </cell>
          <cell r="D10" t="str">
            <v>DZ</v>
          </cell>
          <cell r="E10" t="str">
            <v>9-084453-030</v>
          </cell>
          <cell r="F10" t="str">
            <v>Pencil #2 Sch Smart Pre-Sharpened Pk/12</v>
          </cell>
          <cell r="G10" t="str">
            <v>4</v>
          </cell>
          <cell r="H10">
            <v>0.57999999999999996</v>
          </cell>
        </row>
        <row r="11">
          <cell r="A11">
            <v>10</v>
          </cell>
          <cell r="B11">
            <v>10</v>
          </cell>
          <cell r="D11" t="str">
            <v>PK</v>
          </cell>
          <cell r="E11" t="str">
            <v>9-083275-030</v>
          </cell>
          <cell r="F11" t="str">
            <v>Pencil #2 School Smart Pk/96</v>
          </cell>
          <cell r="G11" t="str">
            <v>4</v>
          </cell>
          <cell r="H11">
            <v>5.99</v>
          </cell>
        </row>
        <row r="12">
          <cell r="A12">
            <v>11</v>
          </cell>
          <cell r="B12">
            <v>11</v>
          </cell>
          <cell r="F12" t="str">
            <v>ERASERS</v>
          </cell>
        </row>
        <row r="13">
          <cell r="A13">
            <v>12</v>
          </cell>
          <cell r="B13">
            <v>12</v>
          </cell>
          <cell r="D13" t="str">
            <v>PK</v>
          </cell>
          <cell r="E13" t="str">
            <v>9-020754-030</v>
          </cell>
          <cell r="F13" t="str">
            <v>Sch Sm Eraser Caps Red Pk/144</v>
          </cell>
          <cell r="G13" t="str">
            <v>9</v>
          </cell>
          <cell r="H13">
            <v>1.03</v>
          </cell>
        </row>
        <row r="14">
          <cell r="A14">
            <v>13</v>
          </cell>
          <cell r="B14">
            <v>13</v>
          </cell>
          <cell r="F14" t="str">
            <v>PENCIL SHARPENERS</v>
          </cell>
        </row>
        <row r="15">
          <cell r="A15">
            <v>14</v>
          </cell>
          <cell r="B15">
            <v>14</v>
          </cell>
          <cell r="D15" t="str">
            <v>EA</v>
          </cell>
          <cell r="E15" t="str">
            <v>9-038342-030</v>
          </cell>
          <cell r="F15" t="str">
            <v>X-Acto Sch Pro 1670 Electric Sharpener</v>
          </cell>
          <cell r="G15" t="str">
            <v>10</v>
          </cell>
          <cell r="H15">
            <v>31.35</v>
          </cell>
        </row>
        <row r="16">
          <cell r="A16">
            <v>15</v>
          </cell>
          <cell r="B16">
            <v>15</v>
          </cell>
          <cell r="D16" t="str">
            <v>EA</v>
          </cell>
          <cell r="E16" t="str">
            <v>9-1295561-030</v>
          </cell>
          <cell r="F16" t="str">
            <v>X-Acto Electric Sharpnr TEAerPro</v>
          </cell>
          <cell r="G16" t="str">
            <v>10</v>
          </cell>
          <cell r="H16">
            <v>39.14</v>
          </cell>
        </row>
        <row r="17">
          <cell r="A17">
            <v>16</v>
          </cell>
          <cell r="B17">
            <v>16</v>
          </cell>
          <cell r="D17" t="str">
            <v>EA</v>
          </cell>
          <cell r="E17" t="str">
            <v>9-1295562-030</v>
          </cell>
          <cell r="F17" t="str">
            <v>X-Acto Electric Sharpnr ProSharp</v>
          </cell>
          <cell r="G17" t="str">
            <v>10</v>
          </cell>
          <cell r="H17">
            <v>58.83</v>
          </cell>
        </row>
        <row r="18">
          <cell r="A18">
            <v>17</v>
          </cell>
          <cell r="B18">
            <v>17</v>
          </cell>
          <cell r="D18" t="str">
            <v>EA</v>
          </cell>
          <cell r="E18" t="str">
            <v>9-043388-030</v>
          </cell>
          <cell r="F18" t="str">
            <v>X-Acto 1799 Powerhouse Electric Shrpener</v>
          </cell>
          <cell r="G18" t="str">
            <v>11</v>
          </cell>
          <cell r="H18">
            <v>24.49</v>
          </cell>
        </row>
        <row r="19">
          <cell r="A19">
            <v>18</v>
          </cell>
          <cell r="B19">
            <v>18</v>
          </cell>
          <cell r="D19" t="str">
            <v>EA</v>
          </cell>
          <cell r="E19" t="str">
            <v>9-382803-030</v>
          </cell>
          <cell r="F19" t="str">
            <v>Bostitch Electric Sharpener SuperPro6</v>
          </cell>
          <cell r="G19" t="str">
            <v>12</v>
          </cell>
          <cell r="H19">
            <v>58.79</v>
          </cell>
        </row>
        <row r="20">
          <cell r="A20">
            <v>19</v>
          </cell>
          <cell r="B20">
            <v>19</v>
          </cell>
          <cell r="D20" t="str">
            <v>EA</v>
          </cell>
          <cell r="E20" t="str">
            <v>9-087036-030</v>
          </cell>
          <cell r="F20" t="str">
            <v>Bostitch Heavy Duty Pencil Sharpener</v>
          </cell>
          <cell r="G20" t="str">
            <v>12</v>
          </cell>
          <cell r="H20">
            <v>16.850000000000001</v>
          </cell>
        </row>
        <row r="21">
          <cell r="A21">
            <v>20</v>
          </cell>
          <cell r="B21">
            <v>20</v>
          </cell>
          <cell r="D21" t="str">
            <v>EA</v>
          </cell>
          <cell r="E21" t="str">
            <v>9-1370732-030</v>
          </cell>
          <cell r="F21" t="str">
            <v xml:space="preserve">Bostitch Sharpener Quiet Sharp 8 </v>
          </cell>
          <cell r="G21" t="str">
            <v>12</v>
          </cell>
          <cell r="H21">
            <v>48.99</v>
          </cell>
        </row>
        <row r="22">
          <cell r="A22">
            <v>21</v>
          </cell>
          <cell r="B22">
            <v>21</v>
          </cell>
          <cell r="D22" t="str">
            <v>EA</v>
          </cell>
          <cell r="E22" t="str">
            <v>9-081453-030</v>
          </cell>
          <cell r="F22" t="str">
            <v>Bostich QuietSharp6 Electric Sharpener</v>
          </cell>
          <cell r="G22" t="str">
            <v>12</v>
          </cell>
          <cell r="H22">
            <v>29.39</v>
          </cell>
        </row>
        <row r="23">
          <cell r="A23">
            <v>22</v>
          </cell>
          <cell r="B23">
            <v>22</v>
          </cell>
          <cell r="D23" t="str">
            <v>EA</v>
          </cell>
          <cell r="E23" t="str">
            <v>9-380144-030</v>
          </cell>
          <cell r="F23" t="str">
            <v>Boston KS 1031 Pencil Sharpener</v>
          </cell>
          <cell r="G23" t="str">
            <v>13</v>
          </cell>
          <cell r="H23">
            <v>7.34</v>
          </cell>
        </row>
        <row r="24">
          <cell r="A24">
            <v>23</v>
          </cell>
          <cell r="B24">
            <v>23</v>
          </cell>
          <cell r="D24" t="str">
            <v>EA</v>
          </cell>
          <cell r="E24" t="str">
            <v>9-380147-030</v>
          </cell>
          <cell r="F24" t="str">
            <v>Boston L 1041 Pencil Sharpener</v>
          </cell>
          <cell r="G24" t="str">
            <v>13</v>
          </cell>
          <cell r="H24">
            <v>8.07</v>
          </cell>
        </row>
        <row r="25">
          <cell r="A25">
            <v>24</v>
          </cell>
          <cell r="B25">
            <v>24</v>
          </cell>
          <cell r="D25" t="str">
            <v>EA</v>
          </cell>
          <cell r="E25" t="str">
            <v>9-1439529-030</v>
          </cell>
          <cell r="F25" t="str">
            <v>Ipoint Evolution Elec Pencil Shpnr</v>
          </cell>
          <cell r="G25" t="str">
            <v>13</v>
          </cell>
          <cell r="H25">
            <v>38.58</v>
          </cell>
        </row>
        <row r="26">
          <cell r="A26">
            <v>25</v>
          </cell>
          <cell r="B26">
            <v>25</v>
          </cell>
          <cell r="F26" t="str">
            <v>PENS</v>
          </cell>
        </row>
        <row r="27">
          <cell r="A27">
            <v>26</v>
          </cell>
          <cell r="B27">
            <v>26</v>
          </cell>
          <cell r="D27" t="str">
            <v>DZ</v>
          </cell>
          <cell r="E27" t="str">
            <v>9-027465-030</v>
          </cell>
          <cell r="F27" t="str">
            <v>BIC Round Stic Pen Black Medium Pk/12</v>
          </cell>
          <cell r="G27" t="str">
            <v>16</v>
          </cell>
          <cell r="H27">
            <v>0.99</v>
          </cell>
        </row>
        <row r="28">
          <cell r="A28">
            <v>27</v>
          </cell>
          <cell r="B28">
            <v>27</v>
          </cell>
          <cell r="D28" t="str">
            <v>DZ</v>
          </cell>
          <cell r="E28" t="str">
            <v>9-027469-030</v>
          </cell>
          <cell r="F28" t="str">
            <v>BIC Round Stic Pen Blue Medium Pk/12</v>
          </cell>
          <cell r="G28" t="str">
            <v>16</v>
          </cell>
          <cell r="H28">
            <v>0.99</v>
          </cell>
        </row>
        <row r="29">
          <cell r="A29">
            <v>28</v>
          </cell>
          <cell r="B29">
            <v>28</v>
          </cell>
          <cell r="D29" t="str">
            <v>DZ</v>
          </cell>
          <cell r="E29" t="str">
            <v>9-027466-030</v>
          </cell>
          <cell r="F29" t="str">
            <v>BIC Round Stic Pen Red Medium Pk/12</v>
          </cell>
          <cell r="G29" t="str">
            <v>16</v>
          </cell>
          <cell r="H29">
            <v>0.99</v>
          </cell>
        </row>
        <row r="30">
          <cell r="A30">
            <v>29</v>
          </cell>
          <cell r="B30">
            <v>29</v>
          </cell>
          <cell r="F30" t="str">
            <v>MARKERS</v>
          </cell>
        </row>
        <row r="31">
          <cell r="A31">
            <v>30</v>
          </cell>
          <cell r="B31">
            <v>30</v>
          </cell>
          <cell r="D31" t="str">
            <v>DZ</v>
          </cell>
          <cell r="E31" t="str">
            <v>9-077399-030</v>
          </cell>
          <cell r="F31" t="str">
            <v>Sharpie Markers Fine Black Pk/12</v>
          </cell>
          <cell r="G31" t="str">
            <v>28</v>
          </cell>
          <cell r="H31">
            <v>7.63</v>
          </cell>
        </row>
        <row r="32">
          <cell r="A32">
            <v>31</v>
          </cell>
          <cell r="B32">
            <v>31</v>
          </cell>
          <cell r="F32" t="str">
            <v>DRY ERASE MARKERS</v>
          </cell>
        </row>
        <row r="33">
          <cell r="A33">
            <v>32</v>
          </cell>
          <cell r="B33">
            <v>32</v>
          </cell>
          <cell r="D33" t="str">
            <v>DZ</v>
          </cell>
          <cell r="E33" t="str">
            <v>9-1333744-030</v>
          </cell>
          <cell r="F33" t="str">
            <v>Expo Low Odor Dry Erase Orig Chisel Black Pk/12</v>
          </cell>
          <cell r="G33" t="str">
            <v>34</v>
          </cell>
          <cell r="H33">
            <v>11.16</v>
          </cell>
        </row>
        <row r="34">
          <cell r="A34">
            <v>33</v>
          </cell>
          <cell r="B34">
            <v>33</v>
          </cell>
          <cell r="D34" t="str">
            <v>ST</v>
          </cell>
          <cell r="E34" t="str">
            <v>9-175136-030</v>
          </cell>
          <cell r="F34" t="str">
            <v>Expo Low Odor Dry Erase Orig Chisel Asst St/4</v>
          </cell>
          <cell r="G34" t="str">
            <v>34</v>
          </cell>
          <cell r="H34">
            <v>3.54</v>
          </cell>
        </row>
        <row r="35">
          <cell r="A35">
            <v>34</v>
          </cell>
          <cell r="B35">
            <v>34</v>
          </cell>
          <cell r="F35" t="str">
            <v>DRY ERASE BOARDS &amp; ACCESSORIES</v>
          </cell>
        </row>
        <row r="36">
          <cell r="A36">
            <v>35</v>
          </cell>
          <cell r="B36">
            <v>35</v>
          </cell>
          <cell r="D36" t="str">
            <v>EA</v>
          </cell>
          <cell r="E36" t="str">
            <v>9-084465-030</v>
          </cell>
          <cell r="F36" t="str">
            <v>School Smart Magnetic Dry Eraser</v>
          </cell>
          <cell r="G36" t="str">
            <v>36</v>
          </cell>
          <cell r="H36">
            <v>0.63</v>
          </cell>
        </row>
        <row r="37">
          <cell r="A37">
            <v>36</v>
          </cell>
          <cell r="B37">
            <v>36</v>
          </cell>
          <cell r="D37" t="str">
            <v>EA</v>
          </cell>
          <cell r="E37" t="str">
            <v>9-059634-030</v>
          </cell>
          <cell r="F37" t="str">
            <v>Expo Wht Bd Cleaner 8 Oz Pump Spray</v>
          </cell>
          <cell r="G37" t="str">
            <v>37</v>
          </cell>
          <cell r="H37">
            <v>2.2999999999999998</v>
          </cell>
        </row>
        <row r="38">
          <cell r="A38">
            <v>37</v>
          </cell>
          <cell r="B38">
            <v>37</v>
          </cell>
          <cell r="D38" t="str">
            <v>EA</v>
          </cell>
          <cell r="E38" t="str">
            <v>9-076878-030</v>
          </cell>
          <cell r="F38" t="str">
            <v>Expo Eraser</v>
          </cell>
          <cell r="G38" t="str">
            <v>37</v>
          </cell>
          <cell r="H38">
            <v>1.89</v>
          </cell>
        </row>
        <row r="39">
          <cell r="A39">
            <v>38</v>
          </cell>
          <cell r="B39">
            <v>38</v>
          </cell>
          <cell r="D39" t="str">
            <v>EA</v>
          </cell>
          <cell r="E39" t="str">
            <v>9-059442-030</v>
          </cell>
          <cell r="F39" t="str">
            <v>Expo Towelettes</v>
          </cell>
          <cell r="G39" t="str">
            <v>37</v>
          </cell>
          <cell r="H39">
            <v>5.75</v>
          </cell>
        </row>
        <row r="40">
          <cell r="A40">
            <v>39</v>
          </cell>
          <cell r="B40">
            <v>39</v>
          </cell>
          <cell r="D40" t="str">
            <v>PK</v>
          </cell>
          <cell r="E40" t="str">
            <v>9-1325120-030</v>
          </cell>
          <cell r="F40" t="str">
            <v>Sch Sm Dry Erse Bd Plain 9x12 Pk/10</v>
          </cell>
          <cell r="G40" t="str">
            <v>38</v>
          </cell>
          <cell r="H40">
            <v>5.67</v>
          </cell>
        </row>
        <row r="41">
          <cell r="A41">
            <v>40</v>
          </cell>
          <cell r="B41">
            <v>40</v>
          </cell>
          <cell r="F41" t="str">
            <v>COMPASSES &amp; PROTRACTORS</v>
          </cell>
        </row>
        <row r="42">
          <cell r="A42">
            <v>41</v>
          </cell>
          <cell r="B42">
            <v>41</v>
          </cell>
          <cell r="D42" t="str">
            <v>EA</v>
          </cell>
          <cell r="E42" t="str">
            <v>9-336910-030</v>
          </cell>
          <cell r="F42" t="str">
            <v>SAFE-T Protractors 6" Asst Clrs</v>
          </cell>
          <cell r="G42" t="str">
            <v>44</v>
          </cell>
          <cell r="H42">
            <v>0.25</v>
          </cell>
        </row>
        <row r="43">
          <cell r="A43">
            <v>42</v>
          </cell>
          <cell r="B43">
            <v>42</v>
          </cell>
          <cell r="F43" t="str">
            <v>MEASURING INSTRUMENTS</v>
          </cell>
        </row>
        <row r="44">
          <cell r="A44">
            <v>43</v>
          </cell>
          <cell r="B44">
            <v>43</v>
          </cell>
          <cell r="D44" t="str">
            <v>PK</v>
          </cell>
          <cell r="E44" t="str">
            <v>9-1473614-030</v>
          </cell>
          <cell r="F44" t="str">
            <v>Sch Sm Plastic Ruler 12" Asst Clrs St/6</v>
          </cell>
          <cell r="G44" t="str">
            <v>45</v>
          </cell>
          <cell r="H44">
            <v>0.82</v>
          </cell>
        </row>
        <row r="45">
          <cell r="A45">
            <v>44</v>
          </cell>
          <cell r="B45">
            <v>44</v>
          </cell>
          <cell r="D45" t="str">
            <v>EA</v>
          </cell>
          <cell r="E45" t="str">
            <v>9-089837-030</v>
          </cell>
          <cell r="F45" t="str">
            <v>Sch Sm Flexible Ruler 12"</v>
          </cell>
          <cell r="G45" t="str">
            <v>45</v>
          </cell>
          <cell r="H45">
            <v>0.114</v>
          </cell>
        </row>
        <row r="46">
          <cell r="A46">
            <v>45</v>
          </cell>
          <cell r="B46">
            <v>45</v>
          </cell>
          <cell r="D46" t="str">
            <v>PK</v>
          </cell>
          <cell r="E46" t="str">
            <v>9-365433-030</v>
          </cell>
          <cell r="F46" t="str">
            <v>Sch Smart Plastic Ruler Clear 12" Pk/10</v>
          </cell>
          <cell r="G46" t="str">
            <v>45</v>
          </cell>
          <cell r="H46">
            <v>1.3</v>
          </cell>
        </row>
        <row r="47">
          <cell r="A47">
            <v>46</v>
          </cell>
          <cell r="B47">
            <v>46</v>
          </cell>
          <cell r="D47" t="str">
            <v>EA</v>
          </cell>
          <cell r="E47" t="str">
            <v>9-015348-030</v>
          </cell>
          <cell r="F47" t="str">
            <v>Sch Sm Metal Edge Dbl Bev Wood Ruler 12"</v>
          </cell>
          <cell r="G47" t="str">
            <v>45</v>
          </cell>
          <cell r="H47">
            <v>0.17</v>
          </cell>
        </row>
        <row r="48">
          <cell r="A48">
            <v>47</v>
          </cell>
          <cell r="B48">
            <v>47</v>
          </cell>
          <cell r="F48" t="str">
            <v>STAPLERS &amp; STAPLES</v>
          </cell>
        </row>
        <row r="49">
          <cell r="A49">
            <v>48</v>
          </cell>
          <cell r="B49">
            <v>48</v>
          </cell>
          <cell r="D49" t="str">
            <v>BX</v>
          </cell>
          <cell r="E49" t="str">
            <v>9-061059-030</v>
          </cell>
          <cell r="F49" t="str">
            <v>Sch Sm Staples Strd 210/Strip-Bx/5000</v>
          </cell>
          <cell r="G49" t="str">
            <v>51</v>
          </cell>
          <cell r="H49">
            <v>0.55000000000000004</v>
          </cell>
        </row>
        <row r="50">
          <cell r="A50">
            <v>49</v>
          </cell>
          <cell r="B50">
            <v>49</v>
          </cell>
          <cell r="F50" t="str">
            <v>SCISSORS &amp; CUTTING TOOLS</v>
          </cell>
        </row>
        <row r="51">
          <cell r="A51">
            <v>50</v>
          </cell>
          <cell r="B51">
            <v>50</v>
          </cell>
          <cell r="D51" t="str">
            <v>EA</v>
          </cell>
          <cell r="E51" t="str">
            <v>9-085007-030</v>
          </cell>
          <cell r="F51" t="str">
            <v>Stainls Stl Econo Scissors 8'' Straight</v>
          </cell>
          <cell r="G51" t="str">
            <v>57</v>
          </cell>
          <cell r="H51">
            <v>0.74</v>
          </cell>
        </row>
        <row r="52">
          <cell r="A52">
            <v>51</v>
          </cell>
          <cell r="B52">
            <v>51</v>
          </cell>
          <cell r="F52" t="str">
            <v>TAPE &amp; DISPENSERS</v>
          </cell>
        </row>
        <row r="53">
          <cell r="A53">
            <v>52</v>
          </cell>
          <cell r="B53">
            <v>52</v>
          </cell>
          <cell r="D53" t="str">
            <v>RL</v>
          </cell>
          <cell r="E53" t="str">
            <v>9-040590-030</v>
          </cell>
          <cell r="F53" t="str">
            <v>Highland Masking Tape 2600 1"x 60 Yd Rl</v>
          </cell>
          <cell r="G53" t="str">
            <v>65</v>
          </cell>
          <cell r="H53">
            <v>1.24</v>
          </cell>
        </row>
        <row r="54">
          <cell r="A54">
            <v>53</v>
          </cell>
          <cell r="B54">
            <v>53</v>
          </cell>
          <cell r="D54" t="str">
            <v>RL</v>
          </cell>
          <cell r="E54" t="str">
            <v>9-040602-030</v>
          </cell>
          <cell r="F54" t="str">
            <v>Highland 5910 Transp 1" Core 3/4"x36 Yds</v>
          </cell>
          <cell r="G54" t="str">
            <v>WEB</v>
          </cell>
          <cell r="H54">
            <v>0.66</v>
          </cell>
        </row>
        <row r="55">
          <cell r="A55">
            <v>54</v>
          </cell>
          <cell r="B55">
            <v>54</v>
          </cell>
          <cell r="D55" t="str">
            <v>RL</v>
          </cell>
          <cell r="E55" t="str">
            <v>9-040725-030</v>
          </cell>
          <cell r="F55" t="str">
            <v>Highland 6200 Inv Perm Mend 3/4x36 Yds</v>
          </cell>
          <cell r="G55" t="str">
            <v>WEB</v>
          </cell>
          <cell r="H55">
            <v>0.82</v>
          </cell>
        </row>
        <row r="56">
          <cell r="A56">
            <v>55</v>
          </cell>
          <cell r="B56">
            <v>55</v>
          </cell>
          <cell r="F56" t="str">
            <v>GLUE &amp; ADHESIVES</v>
          </cell>
        </row>
        <row r="57">
          <cell r="A57">
            <v>56</v>
          </cell>
          <cell r="B57">
            <v>56</v>
          </cell>
          <cell r="D57" t="str">
            <v>PK</v>
          </cell>
          <cell r="E57" t="str">
            <v>9-1354157-030</v>
          </cell>
          <cell r="F57" t="str">
            <v>Sch Sm Glue Sticks .28 Oz White Pk/30</v>
          </cell>
          <cell r="G57" t="str">
            <v>70</v>
          </cell>
          <cell r="H57">
            <v>2.61</v>
          </cell>
        </row>
        <row r="58">
          <cell r="A58">
            <v>57</v>
          </cell>
          <cell r="B58">
            <v>57</v>
          </cell>
          <cell r="D58" t="str">
            <v>PK</v>
          </cell>
          <cell r="E58" t="str">
            <v>9-081454-030</v>
          </cell>
          <cell r="F58" t="str">
            <v>Elmer's Wash Gluestks Clear .24oz Pk/30</v>
          </cell>
          <cell r="G58" t="str">
            <v>70</v>
          </cell>
          <cell r="H58">
            <v>8.99</v>
          </cell>
        </row>
        <row r="59">
          <cell r="A59">
            <v>58</v>
          </cell>
          <cell r="B59">
            <v>58</v>
          </cell>
          <cell r="D59" t="str">
            <v>EA</v>
          </cell>
          <cell r="E59" t="str">
            <v>9-024550-030</v>
          </cell>
          <cell r="F59" t="str">
            <v>Prang Glue Stick Clear .28 Oz</v>
          </cell>
          <cell r="G59" t="str">
            <v>70</v>
          </cell>
          <cell r="H59">
            <v>0.24</v>
          </cell>
        </row>
        <row r="60">
          <cell r="A60">
            <v>59</v>
          </cell>
          <cell r="B60">
            <v>59</v>
          </cell>
          <cell r="D60" t="str">
            <v>EA</v>
          </cell>
          <cell r="E60" t="str">
            <v>9-008970-030</v>
          </cell>
          <cell r="F60" t="str">
            <v>Elmer's No Run School Glue 4 Oz</v>
          </cell>
          <cell r="G60" t="str">
            <v>71</v>
          </cell>
          <cell r="H60">
            <v>0.6</v>
          </cell>
        </row>
        <row r="61">
          <cell r="A61">
            <v>60</v>
          </cell>
          <cell r="B61">
            <v>60</v>
          </cell>
          <cell r="F61" t="str">
            <v>BOOKCASES</v>
          </cell>
        </row>
        <row r="62">
          <cell r="A62">
            <v>61</v>
          </cell>
          <cell r="B62">
            <v>61</v>
          </cell>
          <cell r="D62" t="str">
            <v>EA</v>
          </cell>
          <cell r="E62" t="str">
            <v>9-632788-030</v>
          </cell>
          <cell r="F62" t="str">
            <v>Steel 5-Shelf Bookcase 71Hx35Wx12D Blk</v>
          </cell>
          <cell r="G62" t="str">
            <v>83</v>
          </cell>
          <cell r="H62">
            <v>219.54</v>
          </cell>
        </row>
        <row r="63">
          <cell r="A63">
            <v>62</v>
          </cell>
          <cell r="B63">
            <v>62</v>
          </cell>
          <cell r="D63" t="str">
            <v>EA</v>
          </cell>
          <cell r="E63" t="str">
            <v>9-1362490-030</v>
          </cell>
          <cell r="F63" t="str">
            <v>Sandusky Lee Steel Bookcase 36Wx18Dx72H</v>
          </cell>
          <cell r="G63" t="str">
            <v>1124</v>
          </cell>
          <cell r="H63">
            <v>220.76</v>
          </cell>
        </row>
        <row r="64">
          <cell r="A64">
            <v>63</v>
          </cell>
          <cell r="B64">
            <v>63</v>
          </cell>
          <cell r="F64" t="str">
            <v>CLIPS &amp; FASTENERS</v>
          </cell>
        </row>
        <row r="65">
          <cell r="A65">
            <v>64</v>
          </cell>
          <cell r="B65">
            <v>64</v>
          </cell>
          <cell r="D65" t="str">
            <v>BX</v>
          </cell>
          <cell r="E65" t="str">
            <v>9-032400-030</v>
          </cell>
          <cell r="F65" t="str">
            <v>Sch Sm Binder Clip Medium 1-1/4" Bx/12</v>
          </cell>
          <cell r="G65" t="str">
            <v>87</v>
          </cell>
          <cell r="H65">
            <v>0.38</v>
          </cell>
        </row>
        <row r="66">
          <cell r="A66">
            <v>65</v>
          </cell>
          <cell r="B66">
            <v>65</v>
          </cell>
          <cell r="D66" t="str">
            <v>BX</v>
          </cell>
          <cell r="E66" t="str">
            <v>9-032403-030</v>
          </cell>
          <cell r="F66" t="str">
            <v>Sch Sm Binder Clip Large 2" Blk Bx/12</v>
          </cell>
          <cell r="G66" t="str">
            <v>87</v>
          </cell>
          <cell r="H66">
            <v>0.92</v>
          </cell>
        </row>
        <row r="67">
          <cell r="A67">
            <v>66</v>
          </cell>
          <cell r="B67">
            <v>66</v>
          </cell>
          <cell r="D67" t="str">
            <v>PK</v>
          </cell>
          <cell r="E67" t="str">
            <v>9-084442-030</v>
          </cell>
          <cell r="F67" t="str">
            <v>Sch Sm Non-Skid Ppr Clips Jumbo Pk/100</v>
          </cell>
          <cell r="G67" t="str">
            <v>88</v>
          </cell>
          <cell r="H67">
            <v>0.45</v>
          </cell>
        </row>
        <row r="68">
          <cell r="A68">
            <v>67</v>
          </cell>
          <cell r="B68">
            <v>67</v>
          </cell>
          <cell r="D68" t="str">
            <v>PK</v>
          </cell>
          <cell r="E68" t="str">
            <v>9-084472-030</v>
          </cell>
          <cell r="F68" t="str">
            <v>Sch Sm Smooth Ppr Clips 1-1/4" Pk/100</v>
          </cell>
          <cell r="G68" t="str">
            <v>88</v>
          </cell>
          <cell r="H68">
            <v>0.15</v>
          </cell>
        </row>
        <row r="69">
          <cell r="A69">
            <v>68</v>
          </cell>
          <cell r="B69">
            <v>68</v>
          </cell>
          <cell r="D69" t="str">
            <v>PK</v>
          </cell>
          <cell r="E69" t="str">
            <v>9-084475-030</v>
          </cell>
          <cell r="F69" t="str">
            <v>Sch Sm Smooth Ppr Clips Jumbo Pk/100</v>
          </cell>
          <cell r="G69" t="str">
            <v>88</v>
          </cell>
          <cell r="H69">
            <v>0.45</v>
          </cell>
        </row>
        <row r="70">
          <cell r="A70">
            <v>69</v>
          </cell>
          <cell r="B70">
            <v>69</v>
          </cell>
          <cell r="D70" t="str">
            <v>PK</v>
          </cell>
          <cell r="E70" t="str">
            <v>9-084473-030</v>
          </cell>
          <cell r="F70" t="str">
            <v>Sch Sm Non-Skid Ppr Clips 1-1/4" Pk/100</v>
          </cell>
          <cell r="G70" t="str">
            <v>88</v>
          </cell>
          <cell r="H70">
            <v>0.16</v>
          </cell>
        </row>
        <row r="71">
          <cell r="A71">
            <v>70</v>
          </cell>
          <cell r="B71">
            <v>70</v>
          </cell>
          <cell r="F71" t="str">
            <v>CLIPBOARDS</v>
          </cell>
        </row>
        <row r="72">
          <cell r="A72">
            <v>71</v>
          </cell>
          <cell r="B72">
            <v>71</v>
          </cell>
          <cell r="D72" t="str">
            <v>EA</v>
          </cell>
          <cell r="E72" t="str">
            <v>9-1272480-030</v>
          </cell>
          <cell r="F72" t="str">
            <v>Sch Sm Clipboard Letter Masonite</v>
          </cell>
          <cell r="G72" t="str">
            <v>89</v>
          </cell>
          <cell r="H72">
            <v>0.75</v>
          </cell>
        </row>
        <row r="73">
          <cell r="A73">
            <v>72</v>
          </cell>
          <cell r="B73">
            <v>72</v>
          </cell>
          <cell r="F73" t="str">
            <v>STORAGE &amp; TOTES - GENERAL</v>
          </cell>
        </row>
        <row r="74">
          <cell r="A74">
            <v>73</v>
          </cell>
          <cell r="B74">
            <v>73</v>
          </cell>
          <cell r="D74" t="str">
            <v>EA</v>
          </cell>
          <cell r="E74" t="str">
            <v>9-406832-030</v>
          </cell>
          <cell r="F74" t="str">
            <v>Mobile Organizer 20 Asst Colored Drawers</v>
          </cell>
          <cell r="G74" t="str">
            <v>98</v>
          </cell>
          <cell r="H74">
            <v>54.11</v>
          </cell>
        </row>
        <row r="75">
          <cell r="A75">
            <v>74</v>
          </cell>
          <cell r="B75">
            <v>74</v>
          </cell>
          <cell r="D75" t="str">
            <v>EA</v>
          </cell>
          <cell r="E75" t="str">
            <v>9-333887-030</v>
          </cell>
          <cell r="F75" t="str">
            <v>Mobile Organizer 10 Asst Colored Drawers</v>
          </cell>
          <cell r="G75" t="str">
            <v>98</v>
          </cell>
          <cell r="H75">
            <v>30.31</v>
          </cell>
        </row>
        <row r="76">
          <cell r="A76">
            <v>75</v>
          </cell>
          <cell r="B76">
            <v>75</v>
          </cell>
          <cell r="F76" t="str">
            <v xml:space="preserve">CHAIRS - STACK </v>
          </cell>
        </row>
        <row r="77">
          <cell r="A77">
            <v>76</v>
          </cell>
          <cell r="B77">
            <v>76</v>
          </cell>
          <cell r="D77" t="str">
            <v>EA</v>
          </cell>
          <cell r="E77" t="str">
            <v>9-1311465-030</v>
          </cell>
          <cell r="F77" t="str">
            <v>Lorell Armless Stacking Chairs Black</v>
          </cell>
          <cell r="G77" t="str">
            <v>106</v>
          </cell>
          <cell r="H77">
            <v>182.83</v>
          </cell>
        </row>
        <row r="78">
          <cell r="A78">
            <v>77</v>
          </cell>
          <cell r="B78">
            <v>77</v>
          </cell>
          <cell r="F78" t="str">
            <v>FILING SUPPLIES</v>
          </cell>
        </row>
        <row r="79">
          <cell r="A79">
            <v>78</v>
          </cell>
          <cell r="B79">
            <v>78</v>
          </cell>
          <cell r="D79" t="str">
            <v>BX</v>
          </cell>
          <cell r="E79" t="str">
            <v>9-015741-030</v>
          </cell>
          <cell r="F79" t="str">
            <v>Sch Sm Manil File Fldr Ltr 1/3 Ct Pk/100</v>
          </cell>
          <cell r="G79" t="str">
            <v>107</v>
          </cell>
          <cell r="H79">
            <v>5.49</v>
          </cell>
        </row>
        <row r="80">
          <cell r="A80">
            <v>79</v>
          </cell>
          <cell r="B80">
            <v>79</v>
          </cell>
          <cell r="D80" t="str">
            <v>PK</v>
          </cell>
          <cell r="E80" t="str">
            <v>9-070311-030</v>
          </cell>
          <cell r="F80" t="str">
            <v>Sch Sm Hanging File Fldrs Ltr 1/5 Pk/25</v>
          </cell>
          <cell r="G80" t="str">
            <v>110</v>
          </cell>
          <cell r="H80">
            <v>4.26</v>
          </cell>
        </row>
        <row r="81">
          <cell r="A81">
            <v>80</v>
          </cell>
          <cell r="B81">
            <v>80</v>
          </cell>
          <cell r="F81" t="str">
            <v>PORTFOLIOS &amp; REPORT COVERS</v>
          </cell>
        </row>
        <row r="82">
          <cell r="A82">
            <v>81</v>
          </cell>
          <cell r="B82">
            <v>81</v>
          </cell>
          <cell r="D82" t="str">
            <v>PK</v>
          </cell>
          <cell r="E82" t="str">
            <v>9-084901-030</v>
          </cell>
          <cell r="F82" t="str">
            <v>S/S Prtfl 2 Pkt Hvydty Fstnr Asst Pk/25</v>
          </cell>
          <cell r="G82" t="str">
            <v>124</v>
          </cell>
          <cell r="H82">
            <v>4.41</v>
          </cell>
        </row>
        <row r="83">
          <cell r="A83">
            <v>82</v>
          </cell>
          <cell r="B83">
            <v>82</v>
          </cell>
          <cell r="D83" t="str">
            <v>BX</v>
          </cell>
          <cell r="E83" t="str">
            <v>9-084900-030</v>
          </cell>
          <cell r="F83" t="str">
            <v>S/S Portfol 2 Pkt Fstnr Asst Pk/25</v>
          </cell>
          <cell r="G83" t="str">
            <v>124</v>
          </cell>
          <cell r="H83">
            <v>3.58</v>
          </cell>
        </row>
        <row r="84">
          <cell r="A84">
            <v>83</v>
          </cell>
          <cell r="B84">
            <v>83</v>
          </cell>
          <cell r="D84" t="str">
            <v>EA</v>
          </cell>
          <cell r="E84" t="str">
            <v>9-081928-030</v>
          </cell>
          <cell r="F84" t="str">
            <v>8-Pocket Poly Organizer Asst Clrs</v>
          </cell>
          <cell r="G84" t="str">
            <v>128</v>
          </cell>
          <cell r="H84">
            <v>1.1000000000000001</v>
          </cell>
        </row>
        <row r="85">
          <cell r="A85">
            <v>84</v>
          </cell>
          <cell r="B85">
            <v>84</v>
          </cell>
          <cell r="F85" t="str">
            <v>BINDERS</v>
          </cell>
        </row>
        <row r="86">
          <cell r="A86">
            <v>85</v>
          </cell>
          <cell r="B86">
            <v>85</v>
          </cell>
          <cell r="D86" t="str">
            <v>EA</v>
          </cell>
          <cell r="E86" t="str">
            <v>9-086384-030</v>
          </cell>
          <cell r="F86" t="str">
            <v>Sch Sm Vinyl Binder 3" White</v>
          </cell>
          <cell r="G86" t="str">
            <v>130</v>
          </cell>
          <cell r="H86">
            <v>2.48</v>
          </cell>
        </row>
        <row r="87">
          <cell r="A87">
            <v>86</v>
          </cell>
          <cell r="B87">
            <v>86</v>
          </cell>
          <cell r="D87" t="str">
            <v>EA</v>
          </cell>
          <cell r="E87" t="str">
            <v>9-086376-030</v>
          </cell>
          <cell r="F87" t="str">
            <v>Sch Sm Vinyl Binder 2" White</v>
          </cell>
          <cell r="G87" t="str">
            <v>130</v>
          </cell>
          <cell r="H87">
            <v>2.0699999999999998</v>
          </cell>
        </row>
        <row r="88">
          <cell r="A88">
            <v>87</v>
          </cell>
          <cell r="B88">
            <v>87</v>
          </cell>
          <cell r="D88" t="str">
            <v>EA</v>
          </cell>
          <cell r="E88" t="str">
            <v>9-086370-030</v>
          </cell>
          <cell r="F88" t="str">
            <v>Sch Sm Vinyl Binder 1-1/2" White</v>
          </cell>
          <cell r="G88" t="str">
            <v>130</v>
          </cell>
          <cell r="H88">
            <v>1.69</v>
          </cell>
        </row>
        <row r="89">
          <cell r="A89">
            <v>88</v>
          </cell>
          <cell r="B89">
            <v>88</v>
          </cell>
          <cell r="D89" t="str">
            <v>EA</v>
          </cell>
          <cell r="E89" t="str">
            <v>9-086363-030</v>
          </cell>
          <cell r="F89" t="str">
            <v>Sch Sm Vinyl Binder 1" White</v>
          </cell>
          <cell r="G89" t="str">
            <v>130</v>
          </cell>
          <cell r="H89">
            <v>1.49</v>
          </cell>
        </row>
        <row r="90">
          <cell r="A90">
            <v>89</v>
          </cell>
          <cell r="B90">
            <v>89</v>
          </cell>
          <cell r="D90" t="str">
            <v>EA</v>
          </cell>
          <cell r="E90" t="str">
            <v>9-086397-030</v>
          </cell>
          <cell r="F90" t="str">
            <v>Sch Sm View Binder 3" White</v>
          </cell>
          <cell r="G90" t="str">
            <v>131</v>
          </cell>
          <cell r="H90">
            <v>2.72</v>
          </cell>
        </row>
        <row r="91">
          <cell r="A91">
            <v>90</v>
          </cell>
          <cell r="B91">
            <v>90</v>
          </cell>
          <cell r="D91" t="str">
            <v>EA</v>
          </cell>
          <cell r="E91" t="str">
            <v>9-086394-030</v>
          </cell>
          <cell r="F91" t="str">
            <v>Sch Sm View Binder 2" White</v>
          </cell>
          <cell r="G91" t="str">
            <v>131</v>
          </cell>
          <cell r="H91">
            <v>2.2400000000000002</v>
          </cell>
        </row>
        <row r="92">
          <cell r="A92">
            <v>91</v>
          </cell>
          <cell r="B92">
            <v>91</v>
          </cell>
          <cell r="D92" t="str">
            <v>EA</v>
          </cell>
          <cell r="E92" t="str">
            <v>9-086391-030</v>
          </cell>
          <cell r="F92" t="str">
            <v>Sch Sm View Binder 1-1/2" White</v>
          </cell>
          <cell r="G92" t="str">
            <v>131</v>
          </cell>
          <cell r="H92">
            <v>1.92</v>
          </cell>
        </row>
        <row r="93">
          <cell r="A93">
            <v>92</v>
          </cell>
          <cell r="B93">
            <v>92</v>
          </cell>
          <cell r="D93" t="str">
            <v>EA</v>
          </cell>
          <cell r="E93" t="str">
            <v>9-086388-030</v>
          </cell>
          <cell r="F93" t="str">
            <v>Sch Sm View Binder 1" White</v>
          </cell>
          <cell r="G93" t="str">
            <v>131</v>
          </cell>
          <cell r="H93">
            <v>1.69</v>
          </cell>
        </row>
        <row r="94">
          <cell r="A94">
            <v>93</v>
          </cell>
          <cell r="B94">
            <v>93</v>
          </cell>
          <cell r="F94" t="str">
            <v>CHAIRS - TEACHER/OFFICE</v>
          </cell>
        </row>
        <row r="95">
          <cell r="A95">
            <v>94</v>
          </cell>
          <cell r="B95">
            <v>94</v>
          </cell>
          <cell r="D95" t="str">
            <v>EA</v>
          </cell>
          <cell r="E95" t="str">
            <v>9-1311381-030</v>
          </cell>
          <cell r="F95" t="str">
            <v>Lorell Exec Hi Back Chair Black Leather</v>
          </cell>
          <cell r="G95" t="str">
            <v>138</v>
          </cell>
          <cell r="H95">
            <v>187.37</v>
          </cell>
        </row>
        <row r="96">
          <cell r="A96">
            <v>95</v>
          </cell>
          <cell r="B96">
            <v>95</v>
          </cell>
          <cell r="F96" t="str">
            <v>BINDER SUPPLIES</v>
          </cell>
        </row>
        <row r="97">
          <cell r="A97">
            <v>96</v>
          </cell>
          <cell r="B97">
            <v>96</v>
          </cell>
          <cell r="D97" t="str">
            <v>ST</v>
          </cell>
          <cell r="E97" t="str">
            <v>9-081942-030</v>
          </cell>
          <cell r="F97" t="str">
            <v>Sch Sm ErasableTab Dividers Asst 5-Tab</v>
          </cell>
          <cell r="G97" t="str">
            <v>139</v>
          </cell>
          <cell r="H97">
            <v>0.6</v>
          </cell>
        </row>
        <row r="98">
          <cell r="A98">
            <v>97</v>
          </cell>
          <cell r="B98">
            <v>97</v>
          </cell>
          <cell r="D98" t="str">
            <v>BX</v>
          </cell>
          <cell r="E98" t="str">
            <v>9-067506-030</v>
          </cell>
          <cell r="F98" t="str">
            <v>Sch Sm Hvy Dty Topld Sht Prtctor Pk/100</v>
          </cell>
          <cell r="G98" t="str">
            <v>140</v>
          </cell>
          <cell r="H98">
            <v>3.29</v>
          </cell>
        </row>
        <row r="99">
          <cell r="A99">
            <v>98</v>
          </cell>
          <cell r="B99">
            <v>98</v>
          </cell>
          <cell r="F99" t="str">
            <v>ACADEMIC PLANNERS, CALENDARS &amp; RECORD BOOKS</v>
          </cell>
        </row>
        <row r="100">
          <cell r="A100">
            <v>99</v>
          </cell>
          <cell r="B100">
            <v>99</v>
          </cell>
          <cell r="D100" t="str">
            <v>EA</v>
          </cell>
          <cell r="E100" t="str">
            <v>9-1473686-030</v>
          </cell>
          <cell r="F100" t="str">
            <v>Student Planner Weekly 7x11</v>
          </cell>
          <cell r="G100" t="str">
            <v>147</v>
          </cell>
          <cell r="H100">
            <v>0.77</v>
          </cell>
        </row>
        <row r="101">
          <cell r="A101">
            <v>100</v>
          </cell>
          <cell r="B101">
            <v>100</v>
          </cell>
          <cell r="F101" t="str">
            <v>COMPUTER SUPPLIES &amp; ACCESSORIES</v>
          </cell>
        </row>
        <row r="102">
          <cell r="A102">
            <v>101</v>
          </cell>
          <cell r="B102">
            <v>101</v>
          </cell>
          <cell r="D102" t="str">
            <v>EA</v>
          </cell>
          <cell r="E102" t="str">
            <v>9-1275895-030</v>
          </cell>
          <cell r="F102" t="str">
            <v>Toner Cartrdg Lexmark 250A11A Ret Pr Blk</v>
          </cell>
          <cell r="G102" t="str">
            <v>167</v>
          </cell>
          <cell r="H102">
            <v>123.28</v>
          </cell>
        </row>
        <row r="103">
          <cell r="A103">
            <v>102</v>
          </cell>
          <cell r="B103">
            <v>102</v>
          </cell>
          <cell r="D103" t="str">
            <v>EA</v>
          </cell>
          <cell r="E103" t="str">
            <v>9-1316563-030</v>
          </cell>
          <cell r="F103" t="str">
            <v>Toner Cartridge Lexmark 260A11A Black</v>
          </cell>
          <cell r="G103" t="str">
            <v>167</v>
          </cell>
          <cell r="H103">
            <v>120.28</v>
          </cell>
        </row>
        <row r="104">
          <cell r="A104">
            <v>103</v>
          </cell>
          <cell r="B104">
            <v>103</v>
          </cell>
          <cell r="D104" t="str">
            <v>EA</v>
          </cell>
          <cell r="E104" t="str">
            <v>9-1299128-030</v>
          </cell>
          <cell r="F104" t="str">
            <v>Ink Cartridge HP C6615DN #15 Black</v>
          </cell>
          <cell r="G104" t="str">
            <v>168</v>
          </cell>
          <cell r="H104">
            <v>43.81</v>
          </cell>
        </row>
        <row r="105">
          <cell r="A105">
            <v>104</v>
          </cell>
          <cell r="B105">
            <v>104</v>
          </cell>
          <cell r="D105" t="str">
            <v>EA</v>
          </cell>
          <cell r="E105" t="str">
            <v>9-1299095-030</v>
          </cell>
          <cell r="F105" t="str">
            <v>Ink Cartridge HP C6656AN #56 Black</v>
          </cell>
          <cell r="G105" t="str">
            <v>168</v>
          </cell>
          <cell r="H105">
            <v>31.46</v>
          </cell>
        </row>
        <row r="106">
          <cell r="A106">
            <v>105</v>
          </cell>
          <cell r="B106">
            <v>105</v>
          </cell>
          <cell r="D106" t="str">
            <v>EA</v>
          </cell>
          <cell r="E106" t="str">
            <v>9-1299096-030</v>
          </cell>
          <cell r="F106" t="str">
            <v>Ink Cartridge HP C6657AN #57 Tri-Clr</v>
          </cell>
          <cell r="G106" t="str">
            <v>168</v>
          </cell>
          <cell r="H106">
            <v>47.99</v>
          </cell>
        </row>
        <row r="107">
          <cell r="A107">
            <v>106</v>
          </cell>
          <cell r="B107">
            <v>106</v>
          </cell>
          <cell r="D107" t="str">
            <v>EA</v>
          </cell>
          <cell r="E107" t="str">
            <v>9-091799-030</v>
          </cell>
          <cell r="F107" t="str">
            <v>HP Q6000A Black Toner Crtrdge</v>
          </cell>
          <cell r="G107" t="str">
            <v>170</v>
          </cell>
          <cell r="H107">
            <v>104.48</v>
          </cell>
        </row>
        <row r="108">
          <cell r="A108">
            <v>107</v>
          </cell>
          <cell r="B108">
            <v>107</v>
          </cell>
          <cell r="D108" t="str">
            <v>EA</v>
          </cell>
          <cell r="E108" t="str">
            <v>9-1299145-030</v>
          </cell>
          <cell r="F108" t="str">
            <v>Toner Cartridge HP Q1338A #38A Black</v>
          </cell>
          <cell r="G108" t="str">
            <v>170</v>
          </cell>
          <cell r="H108">
            <v>206.69</v>
          </cell>
        </row>
        <row r="109">
          <cell r="A109">
            <v>108</v>
          </cell>
          <cell r="B109">
            <v>108</v>
          </cell>
          <cell r="D109" t="str">
            <v>EA</v>
          </cell>
          <cell r="E109" t="str">
            <v>9-1299136-030</v>
          </cell>
          <cell r="F109" t="str">
            <v>Toner Cartridge HP Q5942A #42A Black</v>
          </cell>
          <cell r="G109" t="str">
            <v>170</v>
          </cell>
          <cell r="H109">
            <v>198.84</v>
          </cell>
        </row>
        <row r="110">
          <cell r="A110">
            <v>109</v>
          </cell>
          <cell r="B110">
            <v>109</v>
          </cell>
          <cell r="D110" t="str">
            <v>EA</v>
          </cell>
          <cell r="E110" t="str">
            <v>9-1299149-030</v>
          </cell>
          <cell r="F110" t="str">
            <v>Toner Cartridge HP C9720A #641A Black</v>
          </cell>
          <cell r="G110" t="str">
            <v>170</v>
          </cell>
          <cell r="H110">
            <v>244.54</v>
          </cell>
        </row>
        <row r="111">
          <cell r="A111">
            <v>110</v>
          </cell>
          <cell r="B111">
            <v>110</v>
          </cell>
          <cell r="D111" t="str">
            <v>EA</v>
          </cell>
          <cell r="E111" t="str">
            <v>9-1299152-030</v>
          </cell>
          <cell r="F111" t="str">
            <v>Toner Cartridge HP C9723A Magenta</v>
          </cell>
          <cell r="G111" t="str">
            <v>170</v>
          </cell>
          <cell r="H111">
            <v>301.68</v>
          </cell>
        </row>
        <row r="112">
          <cell r="A112">
            <v>111</v>
          </cell>
          <cell r="B112">
            <v>111</v>
          </cell>
          <cell r="D112" t="str">
            <v>EA</v>
          </cell>
          <cell r="E112" t="str">
            <v>9-1299104-030</v>
          </cell>
          <cell r="F112" t="str">
            <v>Toner Cartridge HP C7115A #15A Black</v>
          </cell>
          <cell r="G112" t="str">
            <v>170</v>
          </cell>
          <cell r="H112">
            <v>97.12</v>
          </cell>
        </row>
        <row r="113">
          <cell r="A113">
            <v>112</v>
          </cell>
          <cell r="B113">
            <v>112</v>
          </cell>
          <cell r="D113" t="str">
            <v>EA</v>
          </cell>
          <cell r="E113" t="str">
            <v>9-1273094-030</v>
          </cell>
          <cell r="F113" t="str">
            <v>Toner Cartridge HP Q5942X #42X Black HI</v>
          </cell>
          <cell r="G113" t="str">
            <v>170</v>
          </cell>
          <cell r="H113">
            <v>311.66000000000003</v>
          </cell>
        </row>
        <row r="114">
          <cell r="A114">
            <v>113</v>
          </cell>
          <cell r="B114">
            <v>113</v>
          </cell>
          <cell r="D114" t="str">
            <v>EA</v>
          </cell>
          <cell r="E114" t="str">
            <v>9-1299097-030</v>
          </cell>
          <cell r="F114" t="str">
            <v>Toner Cartridge HP Q5949A #49A Black</v>
          </cell>
          <cell r="G114" t="str">
            <v>170</v>
          </cell>
          <cell r="H114">
            <v>112.66</v>
          </cell>
        </row>
        <row r="115">
          <cell r="A115">
            <v>114</v>
          </cell>
          <cell r="B115">
            <v>114</v>
          </cell>
          <cell r="D115" t="str">
            <v>EA</v>
          </cell>
          <cell r="E115" t="str">
            <v>9-1273096-030</v>
          </cell>
          <cell r="F115" t="str">
            <v>HP Q5949X #49X  Black Hi Yield Toner</v>
          </cell>
          <cell r="G115" t="str">
            <v>170</v>
          </cell>
          <cell r="H115">
            <v>206.96</v>
          </cell>
        </row>
        <row r="116">
          <cell r="A116">
            <v>115</v>
          </cell>
          <cell r="B116">
            <v>115</v>
          </cell>
          <cell r="D116" t="str">
            <v>EA</v>
          </cell>
          <cell r="E116" t="str">
            <v>9-1273116-030</v>
          </cell>
          <cell r="F116" t="str">
            <v>HP Q7553A #53A Black Toner Crtrdge</v>
          </cell>
          <cell r="G116" t="str">
            <v>170</v>
          </cell>
          <cell r="H116">
            <v>110.45</v>
          </cell>
        </row>
        <row r="117">
          <cell r="A117">
            <v>116</v>
          </cell>
          <cell r="B117">
            <v>116</v>
          </cell>
          <cell r="D117" t="str">
            <v>EA</v>
          </cell>
          <cell r="E117" t="str">
            <v>9-1316132-030</v>
          </cell>
          <cell r="F117" t="str">
            <v>Toner Cartridge HP CC364A #63A Black</v>
          </cell>
          <cell r="G117" t="str">
            <v>170</v>
          </cell>
          <cell r="H117">
            <v>177.98</v>
          </cell>
        </row>
        <row r="118">
          <cell r="A118">
            <v>117</v>
          </cell>
          <cell r="B118">
            <v>117</v>
          </cell>
          <cell r="D118" t="str">
            <v>EA</v>
          </cell>
          <cell r="E118" t="str">
            <v>9-1275905-030</v>
          </cell>
          <cell r="F118" t="str">
            <v>Toner Cartridge HP CB436A #36A Black</v>
          </cell>
          <cell r="G118" t="str">
            <v>170</v>
          </cell>
          <cell r="H118">
            <v>85.01</v>
          </cell>
        </row>
        <row r="119">
          <cell r="A119">
            <v>118</v>
          </cell>
          <cell r="B119">
            <v>118</v>
          </cell>
          <cell r="D119" t="str">
            <v>EA</v>
          </cell>
          <cell r="E119" t="str">
            <v>9-1316134-030</v>
          </cell>
          <cell r="F119" t="str">
            <v>HP Laser #304A SD Black Toner</v>
          </cell>
          <cell r="G119" t="str">
            <v>170</v>
          </cell>
          <cell r="H119">
            <v>129.26</v>
          </cell>
        </row>
        <row r="120">
          <cell r="A120">
            <v>119</v>
          </cell>
          <cell r="B120">
            <v>119</v>
          </cell>
          <cell r="D120" t="str">
            <v>EA</v>
          </cell>
          <cell r="E120" t="str">
            <v>9-1316152-030</v>
          </cell>
          <cell r="F120" t="str">
            <v>Toner Cartridge HP CE505A #05A Black</v>
          </cell>
          <cell r="G120" t="str">
            <v>170</v>
          </cell>
          <cell r="H120">
            <v>97.41</v>
          </cell>
        </row>
        <row r="121">
          <cell r="A121">
            <v>120</v>
          </cell>
          <cell r="B121">
            <v>120</v>
          </cell>
          <cell r="D121" t="str">
            <v>EA</v>
          </cell>
          <cell r="E121" t="str">
            <v>9-1316153-030</v>
          </cell>
          <cell r="F121" t="str">
            <v>Toner Cartridg HP CE505X #05X Blk Hi Yld</v>
          </cell>
          <cell r="G121" t="str">
            <v>170</v>
          </cell>
          <cell r="H121">
            <v>174.47</v>
          </cell>
        </row>
        <row r="122">
          <cell r="A122">
            <v>121</v>
          </cell>
          <cell r="B122">
            <v>121</v>
          </cell>
          <cell r="D122" t="str">
            <v>EA</v>
          </cell>
          <cell r="E122" t="str">
            <v>9-1299077-030</v>
          </cell>
          <cell r="F122" t="str">
            <v>Toner Cartridge HP Q2612A #12A Black</v>
          </cell>
          <cell r="G122" t="str">
            <v>170</v>
          </cell>
          <cell r="H122">
            <v>86.03</v>
          </cell>
        </row>
        <row r="123">
          <cell r="A123">
            <v>122</v>
          </cell>
          <cell r="B123">
            <v>122</v>
          </cell>
          <cell r="D123" t="str">
            <v>EA</v>
          </cell>
          <cell r="E123" t="str">
            <v>9-1297601-030</v>
          </cell>
          <cell r="F123" t="str">
            <v>Toner Cartrdg Canon 0264B001AA 106 Black</v>
          </cell>
          <cell r="G123" t="str">
            <v>1095</v>
          </cell>
          <cell r="H123">
            <v>180.63</v>
          </cell>
        </row>
        <row r="124">
          <cell r="A124">
            <v>123</v>
          </cell>
          <cell r="B124">
            <v>123</v>
          </cell>
          <cell r="D124" t="str">
            <v>EA</v>
          </cell>
          <cell r="E124" t="str">
            <v>9-1115531-030</v>
          </cell>
          <cell r="F124" t="str">
            <v>Toner Cartrdg Lexmark 24015SA Ret Pr Blk</v>
          </cell>
          <cell r="G124" t="str">
            <v>1102</v>
          </cell>
          <cell r="H124">
            <v>100.41</v>
          </cell>
        </row>
        <row r="125">
          <cell r="A125">
            <v>124</v>
          </cell>
          <cell r="B125">
            <v>124</v>
          </cell>
          <cell r="F125" t="str">
            <v>CHAIRS - TEACHER/OFFICE</v>
          </cell>
        </row>
        <row r="126">
          <cell r="A126">
            <v>125</v>
          </cell>
          <cell r="B126">
            <v>125</v>
          </cell>
          <cell r="D126" t="str">
            <v>EA</v>
          </cell>
          <cell r="E126" t="str">
            <v>9-1330769-030</v>
          </cell>
          <cell r="F126" t="str">
            <v>Hard Floor Chairmat 46x60 Lip 25x12 Clr</v>
          </cell>
          <cell r="G126" t="str">
            <v>178</v>
          </cell>
          <cell r="H126">
            <v>59.88</v>
          </cell>
        </row>
        <row r="127">
          <cell r="A127">
            <v>126</v>
          </cell>
          <cell r="B127">
            <v>126</v>
          </cell>
          <cell r="F127" t="str">
            <v>LAMINATORS &amp; LAMINATING SUPPLIES</v>
          </cell>
        </row>
        <row r="128">
          <cell r="A128">
            <v>127</v>
          </cell>
          <cell r="B128">
            <v>127</v>
          </cell>
          <cell r="D128" t="str">
            <v>EA</v>
          </cell>
          <cell r="E128" t="str">
            <v>9-1277261-030</v>
          </cell>
          <cell r="F128" t="str">
            <v>Laminating Film 1.5ml 25"x500' 1" Core</v>
          </cell>
          <cell r="G128" t="str">
            <v>178</v>
          </cell>
          <cell r="H128">
            <v>15.67</v>
          </cell>
        </row>
        <row r="129">
          <cell r="A129">
            <v>128</v>
          </cell>
          <cell r="B129">
            <v>128</v>
          </cell>
          <cell r="D129" t="str">
            <v>EA</v>
          </cell>
          <cell r="E129" t="str">
            <v>9-1277262-030</v>
          </cell>
          <cell r="F129" t="str">
            <v>Laminating Film 1.5ml 27"x500' 1" Core</v>
          </cell>
          <cell r="G129" t="str">
            <v>178</v>
          </cell>
          <cell r="H129">
            <v>18.61</v>
          </cell>
        </row>
        <row r="130">
          <cell r="A130">
            <v>129</v>
          </cell>
          <cell r="B130">
            <v>129</v>
          </cell>
          <cell r="D130" t="str">
            <v>PK</v>
          </cell>
          <cell r="E130" t="str">
            <v>9-086081-030</v>
          </cell>
          <cell r="F130" t="str">
            <v>Laminating Pouch 9x11.5 3ml Pk/100</v>
          </cell>
          <cell r="G130" t="str">
            <v>178</v>
          </cell>
          <cell r="H130">
            <v>7.2</v>
          </cell>
        </row>
        <row r="131">
          <cell r="A131">
            <v>130</v>
          </cell>
          <cell r="B131">
            <v>130</v>
          </cell>
          <cell r="F131" t="str">
            <v>CALCULATORS</v>
          </cell>
        </row>
        <row r="132">
          <cell r="A132">
            <v>131</v>
          </cell>
          <cell r="B132">
            <v>131</v>
          </cell>
          <cell r="D132" t="str">
            <v>EA</v>
          </cell>
          <cell r="E132" t="str">
            <v>9-1362308-030</v>
          </cell>
          <cell r="F132" t="str">
            <v>TI-34 II Explorer Plus Calculator</v>
          </cell>
          <cell r="G132" t="str">
            <v>190</v>
          </cell>
          <cell r="H132">
            <v>18.02</v>
          </cell>
        </row>
        <row r="133">
          <cell r="A133">
            <v>132</v>
          </cell>
          <cell r="B133">
            <v>132</v>
          </cell>
          <cell r="D133" t="str">
            <v>EA</v>
          </cell>
          <cell r="E133" t="str">
            <v>9-027615-030</v>
          </cell>
          <cell r="F133" t="str">
            <v>TI-73 Explorer Graphing Calculator</v>
          </cell>
          <cell r="G133" t="str">
            <v>191</v>
          </cell>
          <cell r="H133">
            <v>69.989999999999995</v>
          </cell>
        </row>
        <row r="134">
          <cell r="A134">
            <v>133</v>
          </cell>
          <cell r="B134">
            <v>133</v>
          </cell>
          <cell r="D134" t="str">
            <v>ST</v>
          </cell>
          <cell r="E134" t="str">
            <v>9-064056-030</v>
          </cell>
          <cell r="F134" t="str">
            <v>TI-108/TK Calculator Kit St/10</v>
          </cell>
          <cell r="G134" t="str">
            <v>192</v>
          </cell>
          <cell r="H134">
            <v>45.07</v>
          </cell>
        </row>
        <row r="135">
          <cell r="A135">
            <v>134</v>
          </cell>
          <cell r="B135">
            <v>134</v>
          </cell>
          <cell r="D135" t="str">
            <v>EA</v>
          </cell>
          <cell r="E135" t="str">
            <v>9-038432-030</v>
          </cell>
          <cell r="F135" t="str">
            <v>TI-15/BK Explorer Calculator</v>
          </cell>
          <cell r="G135" t="str">
            <v>192</v>
          </cell>
          <cell r="H135">
            <v>14.69</v>
          </cell>
        </row>
        <row r="136">
          <cell r="A136">
            <v>135</v>
          </cell>
          <cell r="B136">
            <v>135</v>
          </cell>
          <cell r="D136" t="str">
            <v>PK</v>
          </cell>
          <cell r="E136" t="str">
            <v>9-038431-030</v>
          </cell>
          <cell r="F136" t="str">
            <v>TI-15 Explorer Calculator Kit Pk/10</v>
          </cell>
          <cell r="G136" t="str">
            <v>192</v>
          </cell>
          <cell r="H136">
            <v>146.35</v>
          </cell>
        </row>
        <row r="137">
          <cell r="A137">
            <v>136</v>
          </cell>
          <cell r="B137">
            <v>136</v>
          </cell>
          <cell r="F137" t="str">
            <v>FILE CABINETS</v>
          </cell>
        </row>
        <row r="138">
          <cell r="A138">
            <v>137</v>
          </cell>
          <cell r="B138">
            <v>137</v>
          </cell>
          <cell r="D138" t="str">
            <v>EA</v>
          </cell>
          <cell r="E138" t="str">
            <v>9-658053-030</v>
          </cell>
          <cell r="F138" t="str">
            <v>HON 5-Drawer Lat File Cab w/Lock Putty</v>
          </cell>
          <cell r="G138" t="str">
            <v>192</v>
          </cell>
          <cell r="H138">
            <v>1041.6199999999999</v>
          </cell>
        </row>
        <row r="139">
          <cell r="A139">
            <v>138</v>
          </cell>
          <cell r="B139">
            <v>138</v>
          </cell>
          <cell r="F139" t="str">
            <v>BATTERIES</v>
          </cell>
        </row>
        <row r="140">
          <cell r="A140">
            <v>139</v>
          </cell>
          <cell r="B140">
            <v>139</v>
          </cell>
          <cell r="D140" t="str">
            <v>PK</v>
          </cell>
          <cell r="E140" t="str">
            <v>9-090167-030</v>
          </cell>
          <cell r="F140" t="str">
            <v>Energizer Max Akaline Battery AA Pk/24</v>
          </cell>
          <cell r="G140" t="str">
            <v>194</v>
          </cell>
          <cell r="H140">
            <v>17.5</v>
          </cell>
        </row>
        <row r="141">
          <cell r="A141">
            <v>140</v>
          </cell>
          <cell r="B141">
            <v>140</v>
          </cell>
          <cell r="D141" t="str">
            <v>PK</v>
          </cell>
          <cell r="E141" t="str">
            <v>9-1468116-030</v>
          </cell>
          <cell r="F141" t="str">
            <v>Energizer Max Akaline Battery AAA Pk/16</v>
          </cell>
          <cell r="G141" t="str">
            <v>194</v>
          </cell>
          <cell r="H141">
            <v>11.73</v>
          </cell>
        </row>
        <row r="142">
          <cell r="A142">
            <v>141</v>
          </cell>
          <cell r="B142">
            <v>141</v>
          </cell>
          <cell r="F142" t="str">
            <v>INDEX CARDS &amp; DIVIDERS</v>
          </cell>
        </row>
        <row r="143">
          <cell r="A143">
            <v>142</v>
          </cell>
          <cell r="B143">
            <v>142</v>
          </cell>
          <cell r="D143" t="str">
            <v>PK</v>
          </cell>
          <cell r="E143" t="str">
            <v>9-088706-030</v>
          </cell>
          <cell r="F143" t="str">
            <v>Index Cards 3x5 Narrow Rule White Pk/100</v>
          </cell>
          <cell r="G143" t="str">
            <v>196</v>
          </cell>
          <cell r="H143">
            <v>0.38</v>
          </cell>
        </row>
        <row r="144">
          <cell r="A144">
            <v>143</v>
          </cell>
          <cell r="B144">
            <v>143</v>
          </cell>
          <cell r="F144" t="str">
            <v>PAPER - COPY</v>
          </cell>
        </row>
        <row r="145">
          <cell r="A145">
            <v>144</v>
          </cell>
          <cell r="B145">
            <v>144</v>
          </cell>
          <cell r="D145" t="str">
            <v>CS</v>
          </cell>
          <cell r="E145" t="str">
            <v>9-1289142-030</v>
          </cell>
          <cell r="F145" t="str">
            <v>Copy Ppr 20# White HS 8.5x11 CS/5000</v>
          </cell>
          <cell r="G145" t="str">
            <v>198</v>
          </cell>
          <cell r="H145">
            <v>32.65</v>
          </cell>
        </row>
        <row r="146">
          <cell r="A146">
            <v>145</v>
          </cell>
          <cell r="B146">
            <v>145</v>
          </cell>
          <cell r="D146" t="str">
            <v>CS</v>
          </cell>
          <cell r="E146" t="str">
            <v>9-1272635-030</v>
          </cell>
          <cell r="F146" t="str">
            <v>Copy Ppr 20# White 3HP 8.5x11 CS/10RMS</v>
          </cell>
          <cell r="G146" t="str">
            <v>198</v>
          </cell>
          <cell r="H146">
            <v>34.99</v>
          </cell>
        </row>
        <row r="147">
          <cell r="A147">
            <v>146</v>
          </cell>
          <cell r="B147">
            <v>146</v>
          </cell>
          <cell r="D147" t="str">
            <v>RM</v>
          </cell>
          <cell r="E147" t="str">
            <v>9-1112697-030</v>
          </cell>
          <cell r="F147" t="str">
            <v>All-In-1 Printing Paper 22# 94-Br Wht Rm</v>
          </cell>
          <cell r="G147" t="str">
            <v>950</v>
          </cell>
          <cell r="H147">
            <v>7.74</v>
          </cell>
        </row>
        <row r="148">
          <cell r="A148">
            <v>147</v>
          </cell>
          <cell r="B148">
            <v>147</v>
          </cell>
          <cell r="D148" t="str">
            <v>CS</v>
          </cell>
          <cell r="E148" t="str">
            <v>9-1085541-030</v>
          </cell>
          <cell r="F148" t="str">
            <v>Copy Paper 92-Bright Ltr 20# Cs/5000</v>
          </cell>
          <cell r="G148" t="str">
            <v>954</v>
          </cell>
          <cell r="H148">
            <v>66.25</v>
          </cell>
        </row>
        <row r="149">
          <cell r="A149">
            <v>148</v>
          </cell>
          <cell r="B149">
            <v>148</v>
          </cell>
          <cell r="F149" t="str">
            <v>CHART &amp; EASEL PADS</v>
          </cell>
        </row>
        <row r="150">
          <cell r="A150">
            <v>149</v>
          </cell>
          <cell r="B150">
            <v>149</v>
          </cell>
          <cell r="D150" t="str">
            <v>EA</v>
          </cell>
          <cell r="E150" t="str">
            <v>9-085327-030</v>
          </cell>
          <cell r="F150" t="str">
            <v>Sch Sm Chart Tblt 24x32 1" Rld 25 Shts</v>
          </cell>
          <cell r="G150" t="str">
            <v>206</v>
          </cell>
          <cell r="H150">
            <v>2.68</v>
          </cell>
        </row>
        <row r="151">
          <cell r="A151">
            <v>150</v>
          </cell>
          <cell r="B151">
            <v>150</v>
          </cell>
          <cell r="F151" t="str">
            <v>PAPER - FILLER &amp; LEGAL PADS</v>
          </cell>
        </row>
        <row r="152">
          <cell r="A152">
            <v>151</v>
          </cell>
          <cell r="B152">
            <v>151</v>
          </cell>
          <cell r="D152" t="str">
            <v>PK</v>
          </cell>
          <cell r="E152" t="str">
            <v>9-085285-030</v>
          </cell>
          <cell r="F152" t="str">
            <v>Filler Ppr 8x10.5 16# 3/8 Rld Pk/200</v>
          </cell>
          <cell r="G152" t="str">
            <v>212</v>
          </cell>
          <cell r="H152">
            <v>1.08</v>
          </cell>
        </row>
        <row r="153">
          <cell r="A153">
            <v>152</v>
          </cell>
          <cell r="B153">
            <v>152</v>
          </cell>
          <cell r="D153" t="str">
            <v>PK</v>
          </cell>
          <cell r="E153" t="str">
            <v>9-085289-030</v>
          </cell>
          <cell r="F153" t="str">
            <v>Filler Ppr 8.5x11 16# 9/32 3-Hole Pk/200</v>
          </cell>
          <cell r="G153" t="str">
            <v>212</v>
          </cell>
          <cell r="H153">
            <v>1.19</v>
          </cell>
        </row>
        <row r="154">
          <cell r="A154">
            <v>153</v>
          </cell>
          <cell r="B154">
            <v>153</v>
          </cell>
          <cell r="D154" t="str">
            <v>PK</v>
          </cell>
          <cell r="E154" t="str">
            <v>9-1439677-030</v>
          </cell>
          <cell r="F154" t="str">
            <v>Recycled Filler Paper 9/32"College Ruled</v>
          </cell>
          <cell r="G154" t="str">
            <v>212</v>
          </cell>
          <cell r="H154">
            <v>1.73</v>
          </cell>
        </row>
        <row r="155">
          <cell r="A155">
            <v>154</v>
          </cell>
          <cell r="B155">
            <v>154</v>
          </cell>
          <cell r="F155" t="str">
            <v>BOOKS - COMPOSITION</v>
          </cell>
        </row>
        <row r="156">
          <cell r="A156">
            <v>155</v>
          </cell>
          <cell r="B156">
            <v>155</v>
          </cell>
          <cell r="D156" t="str">
            <v>EA</v>
          </cell>
          <cell r="E156" t="str">
            <v>9-026026-030</v>
          </cell>
          <cell r="F156" t="str">
            <v>Comp Book 9.75x7.5 100/Sht Semi Hrd Cvr</v>
          </cell>
          <cell r="G156" t="str">
            <v>216</v>
          </cell>
          <cell r="H156">
            <v>0.77</v>
          </cell>
        </row>
        <row r="157">
          <cell r="A157">
            <v>156</v>
          </cell>
          <cell r="B157">
            <v>156</v>
          </cell>
          <cell r="D157" t="str">
            <v>EA</v>
          </cell>
          <cell r="E157" t="str">
            <v>9-086768-030</v>
          </cell>
          <cell r="F157" t="str">
            <v>Comp Book 9.75x7.5 100/Sht Hrd Cvr Unrld</v>
          </cell>
          <cell r="G157" t="str">
            <v>216</v>
          </cell>
          <cell r="H157">
            <v>0.97</v>
          </cell>
        </row>
        <row r="158">
          <cell r="A158">
            <v>157</v>
          </cell>
          <cell r="B158">
            <v>157</v>
          </cell>
          <cell r="D158" t="str">
            <v>PK</v>
          </cell>
          <cell r="E158" t="str">
            <v>9-1467045-030</v>
          </cell>
          <cell r="F158" t="str">
            <v>Comp Book Marble Cover 100/Shts Pk/6</v>
          </cell>
          <cell r="G158" t="str">
            <v>216</v>
          </cell>
          <cell r="H158">
            <v>5.82</v>
          </cell>
        </row>
        <row r="159">
          <cell r="A159">
            <v>158</v>
          </cell>
          <cell r="B159">
            <v>158</v>
          </cell>
          <cell r="D159" t="str">
            <v>EA</v>
          </cell>
          <cell r="E159" t="str">
            <v>9-085267-030</v>
          </cell>
          <cell r="F159" t="str">
            <v>Comp Book 10.5x8 Spiral Bound 70/Shts</v>
          </cell>
          <cell r="G159" t="str">
            <v>218</v>
          </cell>
          <cell r="H159">
            <v>0.56000000000000005</v>
          </cell>
        </row>
        <row r="160">
          <cell r="A160">
            <v>159</v>
          </cell>
          <cell r="B160">
            <v>159</v>
          </cell>
          <cell r="F160" t="str">
            <v>PAPER - CONSTRUCTION SUNWORKS</v>
          </cell>
        </row>
        <row r="161">
          <cell r="A161">
            <v>160</v>
          </cell>
          <cell r="B161">
            <v>160</v>
          </cell>
          <cell r="D161" t="str">
            <v>PK</v>
          </cell>
          <cell r="E161" t="str">
            <v>9-201183-030</v>
          </cell>
          <cell r="F161" t="str">
            <v>Sunworks 9x12 Black Pk/50</v>
          </cell>
          <cell r="G161" t="str">
            <v>271</v>
          </cell>
          <cell r="H161">
            <v>0.65</v>
          </cell>
        </row>
        <row r="162">
          <cell r="A162">
            <v>161</v>
          </cell>
          <cell r="B162">
            <v>161</v>
          </cell>
          <cell r="D162" t="str">
            <v>PK</v>
          </cell>
          <cell r="E162" t="str">
            <v>9-201181-030</v>
          </cell>
          <cell r="F162" t="str">
            <v>Sunworks 9x12 Orange Pk/50</v>
          </cell>
          <cell r="G162" t="str">
            <v>271</v>
          </cell>
          <cell r="H162">
            <v>0.74</v>
          </cell>
        </row>
        <row r="163">
          <cell r="A163">
            <v>162</v>
          </cell>
          <cell r="B163">
            <v>162</v>
          </cell>
          <cell r="D163" t="str">
            <v>PK</v>
          </cell>
          <cell r="E163" t="str">
            <v>9-201201-030</v>
          </cell>
          <cell r="F163" t="str">
            <v>Sunworks 12x18 Bright White Pk/50</v>
          </cell>
          <cell r="G163" t="str">
            <v>271</v>
          </cell>
          <cell r="H163">
            <v>1.23</v>
          </cell>
        </row>
        <row r="164">
          <cell r="A164">
            <v>163</v>
          </cell>
          <cell r="B164">
            <v>163</v>
          </cell>
          <cell r="D164" t="str">
            <v>PK</v>
          </cell>
          <cell r="E164" t="str">
            <v>9-201190-030</v>
          </cell>
          <cell r="F164" t="str">
            <v>Sunworks 9x12 Bright White Pk/50</v>
          </cell>
          <cell r="G164" t="str">
            <v>271</v>
          </cell>
          <cell r="H164">
            <v>0.65</v>
          </cell>
        </row>
        <row r="165">
          <cell r="A165">
            <v>164</v>
          </cell>
          <cell r="B165">
            <v>164</v>
          </cell>
          <cell r="D165" t="str">
            <v>PK</v>
          </cell>
          <cell r="E165" t="str">
            <v>9-1506446-030</v>
          </cell>
          <cell r="F165" t="str">
            <v>Sunworks 9x12 Bright Blue Pk/50</v>
          </cell>
          <cell r="G165">
            <v>271</v>
          </cell>
          <cell r="H165">
            <v>0.65</v>
          </cell>
        </row>
        <row r="166">
          <cell r="A166">
            <v>165</v>
          </cell>
          <cell r="B166">
            <v>165</v>
          </cell>
          <cell r="D166" t="str">
            <v>PK</v>
          </cell>
          <cell r="E166" t="str">
            <v>9-201207-030</v>
          </cell>
          <cell r="F166" t="str">
            <v>Sunworks 9x12 Brown Pk/50</v>
          </cell>
          <cell r="G166" t="str">
            <v>271</v>
          </cell>
          <cell r="H166">
            <v>0.65</v>
          </cell>
        </row>
        <row r="167">
          <cell r="A167">
            <v>166</v>
          </cell>
          <cell r="B167">
            <v>166</v>
          </cell>
          <cell r="D167" t="str">
            <v>PK</v>
          </cell>
          <cell r="E167" t="str">
            <v>9-1506449-030</v>
          </cell>
          <cell r="F167" t="str">
            <v>Sunworks 9x12 Holiday Green Pk/50</v>
          </cell>
          <cell r="G167" t="str">
            <v>271</v>
          </cell>
          <cell r="H167">
            <v>0.65</v>
          </cell>
        </row>
        <row r="168">
          <cell r="A168">
            <v>167</v>
          </cell>
          <cell r="B168">
            <v>167</v>
          </cell>
          <cell r="D168" t="str">
            <v>PK</v>
          </cell>
          <cell r="E168" t="str">
            <v>9-201187-030</v>
          </cell>
          <cell r="F168" t="str">
            <v>Sunworks 9x12 Holiday Red Pk/50</v>
          </cell>
          <cell r="G168" t="str">
            <v>271</v>
          </cell>
          <cell r="H168">
            <v>0.77</v>
          </cell>
        </row>
        <row r="169">
          <cell r="A169">
            <v>168</v>
          </cell>
          <cell r="B169">
            <v>168</v>
          </cell>
          <cell r="D169" t="str">
            <v>PK</v>
          </cell>
          <cell r="E169" t="str">
            <v>9-201192-030</v>
          </cell>
          <cell r="F169" t="str">
            <v>Sunworks 9x12 Yellow Pk/50</v>
          </cell>
          <cell r="G169" t="str">
            <v>271</v>
          </cell>
          <cell r="H169">
            <v>0.65</v>
          </cell>
        </row>
        <row r="170">
          <cell r="A170">
            <v>169</v>
          </cell>
          <cell r="B170">
            <v>169</v>
          </cell>
          <cell r="F170" t="str">
            <v>PAPER - ART &amp; KRAFT ROLLS</v>
          </cell>
        </row>
        <row r="171">
          <cell r="A171">
            <v>170</v>
          </cell>
          <cell r="B171">
            <v>170</v>
          </cell>
          <cell r="D171" t="str">
            <v>RL</v>
          </cell>
          <cell r="E171" t="str">
            <v>9-027282-030</v>
          </cell>
          <cell r="F171" t="str">
            <v>Rnbw Duo Kraft Rl 40# 36x1000 Black</v>
          </cell>
          <cell r="G171" t="str">
            <v>282</v>
          </cell>
          <cell r="H171">
            <v>38.32</v>
          </cell>
        </row>
        <row r="172">
          <cell r="A172">
            <v>171</v>
          </cell>
          <cell r="B172">
            <v>171</v>
          </cell>
          <cell r="D172" t="str">
            <v>RL</v>
          </cell>
          <cell r="E172" t="str">
            <v>9-067167-030</v>
          </cell>
          <cell r="F172" t="str">
            <v>Rnbw Duo Kraft Rl 40# 36x1000 Flame Red</v>
          </cell>
          <cell r="G172" t="str">
            <v>282</v>
          </cell>
          <cell r="H172">
            <v>50.98</v>
          </cell>
        </row>
        <row r="173">
          <cell r="A173">
            <v>172</v>
          </cell>
          <cell r="B173">
            <v>172</v>
          </cell>
          <cell r="D173" t="str">
            <v>RL</v>
          </cell>
          <cell r="E173" t="str">
            <v>9-027288-030</v>
          </cell>
          <cell r="F173" t="str">
            <v>Rnbw Duo Kraft Rl 40# 36x1000 White</v>
          </cell>
          <cell r="G173" t="str">
            <v>282</v>
          </cell>
          <cell r="H173">
            <v>32.82</v>
          </cell>
        </row>
        <row r="174">
          <cell r="A174">
            <v>173</v>
          </cell>
          <cell r="B174">
            <v>173</v>
          </cell>
          <cell r="D174" t="str">
            <v>RL</v>
          </cell>
          <cell r="E174" t="str">
            <v>9-027291-030</v>
          </cell>
          <cell r="F174" t="str">
            <v>Rnbw Duo Kraft Rl 40# 36x1000 Yellow</v>
          </cell>
          <cell r="G174" t="str">
            <v>282</v>
          </cell>
          <cell r="H174">
            <v>42.99</v>
          </cell>
        </row>
        <row r="175">
          <cell r="A175">
            <v>174</v>
          </cell>
          <cell r="B175">
            <v>174</v>
          </cell>
          <cell r="F175" t="str">
            <v>PRESENTATION DISPLAY BOARDS</v>
          </cell>
        </row>
        <row r="176">
          <cell r="A176">
            <v>175</v>
          </cell>
          <cell r="B176">
            <v>175</v>
          </cell>
          <cell r="D176" t="str">
            <v>PK</v>
          </cell>
          <cell r="E176" t="str">
            <v>9-1464947-030</v>
          </cell>
          <cell r="F176" t="str">
            <v>Sch Sm Presentation Board 36"x48" Pk/10</v>
          </cell>
          <cell r="G176" t="str">
            <v>291</v>
          </cell>
          <cell r="H176">
            <v>14.87</v>
          </cell>
        </row>
        <row r="177">
          <cell r="A177">
            <v>176</v>
          </cell>
          <cell r="B177">
            <v>176</v>
          </cell>
          <cell r="F177" t="str">
            <v>PAPER - DRAWING/SKETCHING</v>
          </cell>
        </row>
        <row r="178">
          <cell r="A178">
            <v>177</v>
          </cell>
          <cell r="B178">
            <v>177</v>
          </cell>
          <cell r="D178" t="str">
            <v>RM</v>
          </cell>
          <cell r="E178" t="str">
            <v>9-206312-030</v>
          </cell>
          <cell r="F178" t="str">
            <v>White Drawing Paper 12x18 90# Ream</v>
          </cell>
          <cell r="G178" t="str">
            <v>292</v>
          </cell>
          <cell r="H178">
            <v>16.96</v>
          </cell>
        </row>
        <row r="179">
          <cell r="A179">
            <v>178</v>
          </cell>
          <cell r="B179">
            <v>178</v>
          </cell>
          <cell r="F179" t="str">
            <v>CRAYONS</v>
          </cell>
        </row>
        <row r="180">
          <cell r="A180">
            <v>179</v>
          </cell>
          <cell r="B180">
            <v>179</v>
          </cell>
          <cell r="D180" t="str">
            <v>PK</v>
          </cell>
          <cell r="E180" t="str">
            <v>9-008715-030</v>
          </cell>
          <cell r="F180" t="str">
            <v>Crayola Crayons 8 Clr Classpack Pk/800</v>
          </cell>
          <cell r="G180" t="str">
            <v>296</v>
          </cell>
          <cell r="H180">
            <v>43.79</v>
          </cell>
        </row>
        <row r="181">
          <cell r="A181">
            <v>180</v>
          </cell>
          <cell r="B181">
            <v>180</v>
          </cell>
          <cell r="D181" t="str">
            <v>BX</v>
          </cell>
          <cell r="E181" t="str">
            <v>9-007521-030</v>
          </cell>
          <cell r="F181" t="str">
            <v>Crayola Crayons Std Tuck Bx/24</v>
          </cell>
          <cell r="G181" t="str">
            <v>296</v>
          </cell>
          <cell r="H181">
            <v>1.42</v>
          </cell>
        </row>
        <row r="182">
          <cell r="A182">
            <v>181</v>
          </cell>
          <cell r="B182">
            <v>181</v>
          </cell>
          <cell r="F182" t="str">
            <v>COLORED PENCILS</v>
          </cell>
        </row>
        <row r="183">
          <cell r="A183">
            <v>182</v>
          </cell>
          <cell r="B183">
            <v>182</v>
          </cell>
          <cell r="D183" t="str">
            <v>ST</v>
          </cell>
          <cell r="E183" t="str">
            <v>9-411453-030</v>
          </cell>
          <cell r="F183" t="str">
            <v>Sch Sm Colored Pencil 7" 8 Clrs Pk/144</v>
          </cell>
          <cell r="G183" t="str">
            <v>304</v>
          </cell>
          <cell r="H183">
            <v>8.2899999999999991</v>
          </cell>
        </row>
        <row r="184">
          <cell r="A184">
            <v>183</v>
          </cell>
          <cell r="B184">
            <v>183</v>
          </cell>
          <cell r="D184" t="str">
            <v>PK</v>
          </cell>
          <cell r="E184" t="str">
            <v>9-214005-030</v>
          </cell>
          <cell r="F184" t="str">
            <v>Crayola Colored Pencil Classpack Pk/240</v>
          </cell>
          <cell r="G184" t="str">
            <v>305</v>
          </cell>
          <cell r="H184">
            <v>31.15</v>
          </cell>
        </row>
        <row r="185">
          <cell r="A185">
            <v>184</v>
          </cell>
          <cell r="B185">
            <v>184</v>
          </cell>
          <cell r="D185" t="str">
            <v>PK</v>
          </cell>
          <cell r="E185" t="str">
            <v>9-216783-030</v>
          </cell>
          <cell r="F185" t="str">
            <v>Crayola Colored Pencil Classpack Pk/462</v>
          </cell>
          <cell r="G185" t="str">
            <v>305</v>
          </cell>
          <cell r="H185">
            <v>57.95</v>
          </cell>
        </row>
        <row r="186">
          <cell r="A186">
            <v>185</v>
          </cell>
          <cell r="B186">
            <v>185</v>
          </cell>
          <cell r="D186" t="str">
            <v>ST</v>
          </cell>
          <cell r="E186" t="str">
            <v>9-008211-030</v>
          </cell>
          <cell r="F186" t="str">
            <v>Crayola Colored Pencil Full Sz St/8</v>
          </cell>
          <cell r="G186" t="str">
            <v>305</v>
          </cell>
          <cell r="H186">
            <v>1.19</v>
          </cell>
        </row>
        <row r="187">
          <cell r="A187">
            <v>186</v>
          </cell>
          <cell r="B187">
            <v>186</v>
          </cell>
          <cell r="D187" t="str">
            <v>ST</v>
          </cell>
          <cell r="E187" t="str">
            <v>9-160-1456-030</v>
          </cell>
          <cell r="F187" t="str">
            <v>Crayola Colored Pencils Full Size Pk/12</v>
          </cell>
          <cell r="G187" t="str">
            <v>305</v>
          </cell>
          <cell r="H187">
            <v>1.69</v>
          </cell>
        </row>
        <row r="188">
          <cell r="A188">
            <v>187</v>
          </cell>
          <cell r="B188">
            <v>187</v>
          </cell>
          <cell r="F188" t="str">
            <v>MARKERS</v>
          </cell>
        </row>
        <row r="189">
          <cell r="A189">
            <v>188</v>
          </cell>
          <cell r="B189">
            <v>188</v>
          </cell>
          <cell r="D189" t="str">
            <v>PK</v>
          </cell>
          <cell r="E189" t="str">
            <v>9-207192-030</v>
          </cell>
          <cell r="F189" t="str">
            <v>Crayola Original Broad Classpack Pk/256</v>
          </cell>
          <cell r="G189" t="str">
            <v>312</v>
          </cell>
          <cell r="H189">
            <v>58.59</v>
          </cell>
        </row>
        <row r="190">
          <cell r="A190">
            <v>189</v>
          </cell>
          <cell r="B190">
            <v>189</v>
          </cell>
          <cell r="D190" t="str">
            <v>ST</v>
          </cell>
          <cell r="E190" t="str">
            <v>9-008742-030</v>
          </cell>
          <cell r="F190" t="str">
            <v>Crayola Washable Classic Wedge St/8</v>
          </cell>
          <cell r="G190" t="str">
            <v>312</v>
          </cell>
          <cell r="H190">
            <v>2.81</v>
          </cell>
        </row>
        <row r="191">
          <cell r="A191">
            <v>190</v>
          </cell>
          <cell r="B191">
            <v>190</v>
          </cell>
          <cell r="D191" t="str">
            <v>PK</v>
          </cell>
          <cell r="E191" t="str">
            <v>9-1334628-030</v>
          </cell>
          <cell r="F191" t="str">
            <v>Crayola Washbl Classpack Conical Pk/200</v>
          </cell>
          <cell r="G191" t="str">
            <v>312</v>
          </cell>
          <cell r="H191">
            <v>59.99</v>
          </cell>
        </row>
        <row r="192">
          <cell r="A192">
            <v>191</v>
          </cell>
          <cell r="B192">
            <v>191</v>
          </cell>
          <cell r="F192" t="str">
            <v>CALCULATORS</v>
          </cell>
        </row>
        <row r="193">
          <cell r="A193">
            <v>192</v>
          </cell>
          <cell r="B193">
            <v>192</v>
          </cell>
          <cell r="D193" t="str">
            <v>EA</v>
          </cell>
          <cell r="E193" t="str">
            <v>9-078653-030</v>
          </cell>
          <cell r="F193" t="str">
            <v>TI-84 Plus Graphing Calculator</v>
          </cell>
          <cell r="G193" t="str">
            <v>377</v>
          </cell>
          <cell r="H193">
            <v>115.99</v>
          </cell>
        </row>
        <row r="194">
          <cell r="A194">
            <v>193</v>
          </cell>
          <cell r="B194">
            <v>193</v>
          </cell>
          <cell r="F194" t="str">
            <v>CLAY - MODELING</v>
          </cell>
        </row>
        <row r="195">
          <cell r="A195">
            <v>194</v>
          </cell>
          <cell r="B195">
            <v>194</v>
          </cell>
          <cell r="D195" t="str">
            <v>BX</v>
          </cell>
          <cell r="E195" t="str">
            <v>9-404531-030</v>
          </cell>
          <cell r="F195" t="str">
            <v>Crayola Model Magic White Clspk 75/Pks</v>
          </cell>
          <cell r="G195" t="str">
            <v>378</v>
          </cell>
          <cell r="H195">
            <v>27.55</v>
          </cell>
        </row>
        <row r="196">
          <cell r="A196">
            <v>195</v>
          </cell>
          <cell r="B196">
            <v>195</v>
          </cell>
          <cell r="F196" t="str">
            <v>CLAY - AIR DRY</v>
          </cell>
        </row>
        <row r="197">
          <cell r="A197">
            <v>196</v>
          </cell>
          <cell r="B197">
            <v>196</v>
          </cell>
          <cell r="D197" t="str">
            <v>EA</v>
          </cell>
          <cell r="E197" t="str">
            <v>9-402813-030</v>
          </cell>
          <cell r="F197" t="str">
            <v>School Smart Air Dry Clay Gray 25 Lb</v>
          </cell>
          <cell r="G197" t="str">
            <v>380</v>
          </cell>
          <cell r="H197">
            <v>16.03</v>
          </cell>
        </row>
        <row r="198">
          <cell r="A198">
            <v>197</v>
          </cell>
          <cell r="B198">
            <v>197</v>
          </cell>
          <cell r="F198" t="str">
            <v>MAILBOXES  &amp; ORGANIZERS</v>
          </cell>
        </row>
        <row r="199">
          <cell r="A199">
            <v>198</v>
          </cell>
          <cell r="B199">
            <v>198</v>
          </cell>
          <cell r="D199" t="str">
            <v>EA</v>
          </cell>
          <cell r="E199" t="str">
            <v>9-272146-030</v>
          </cell>
          <cell r="F199" t="str">
            <v>KFK Mailbox Organizer, 30 Section</v>
          </cell>
          <cell r="G199" t="str">
            <v>448</v>
          </cell>
          <cell r="H199">
            <v>140.13</v>
          </cell>
        </row>
        <row r="200">
          <cell r="A200">
            <v>199</v>
          </cell>
          <cell r="B200">
            <v>199</v>
          </cell>
          <cell r="F200" t="str">
            <v>AUDIO VISUAL</v>
          </cell>
        </row>
        <row r="201">
          <cell r="A201">
            <v>200</v>
          </cell>
          <cell r="B201">
            <v>200</v>
          </cell>
          <cell r="D201" t="str">
            <v>EA</v>
          </cell>
          <cell r="E201" t="str">
            <v>9-272146-030</v>
          </cell>
          <cell r="F201" t="str">
            <v>Headphones w/ Volume Control</v>
          </cell>
          <cell r="G201" t="str">
            <v>1001</v>
          </cell>
          <cell r="H201">
            <v>140.13</v>
          </cell>
        </row>
        <row r="202">
          <cell r="A202">
            <v>201</v>
          </cell>
          <cell r="B202">
            <v>201</v>
          </cell>
          <cell r="F202" t="str">
            <v>BOARD - MOUNTING &amp; MAT</v>
          </cell>
        </row>
        <row r="203">
          <cell r="A203">
            <v>202</v>
          </cell>
          <cell r="B203">
            <v>202</v>
          </cell>
          <cell r="D203" t="str">
            <v>PK</v>
          </cell>
          <cell r="E203" t="str">
            <v>9-029009-030</v>
          </cell>
          <cell r="F203" t="str">
            <v>Pstr Brd 22x28 14Ply Satin White Pk/10</v>
          </cell>
          <cell r="G203" t="str">
            <v>WEB</v>
          </cell>
          <cell r="H203">
            <v>7.39</v>
          </cell>
        </row>
        <row r="204">
          <cell r="A204">
            <v>203</v>
          </cell>
          <cell r="B204">
            <v>203</v>
          </cell>
          <cell r="F204" t="str">
            <v>TEACHER RESOURCES</v>
          </cell>
        </row>
        <row r="205">
          <cell r="A205">
            <v>204</v>
          </cell>
          <cell r="B205">
            <v>204</v>
          </cell>
          <cell r="D205" t="str">
            <v>EA</v>
          </cell>
          <cell r="E205" t="str">
            <v>9-405033-030</v>
          </cell>
          <cell r="F205" t="str">
            <v>Book night before kindergarten paperback</v>
          </cell>
          <cell r="G205" t="str">
            <v>WEB</v>
          </cell>
          <cell r="H205">
            <v>16.89</v>
          </cell>
        </row>
        <row r="206">
          <cell r="A206">
            <v>205</v>
          </cell>
          <cell r="B206">
            <v>205</v>
          </cell>
        </row>
        <row r="207">
          <cell r="A207">
            <v>206</v>
          </cell>
          <cell r="B207">
            <v>206</v>
          </cell>
          <cell r="F207" t="str">
            <v>ADDITIONAL ITEMS</v>
          </cell>
        </row>
        <row r="208">
          <cell r="A208">
            <v>207</v>
          </cell>
          <cell r="B208">
            <v>207</v>
          </cell>
        </row>
        <row r="426">
          <cell r="B426">
            <v>428</v>
          </cell>
        </row>
        <row r="427">
          <cell r="B427">
            <v>429</v>
          </cell>
        </row>
        <row r="428">
          <cell r="B428">
            <v>430</v>
          </cell>
        </row>
        <row r="429">
          <cell r="B429">
            <v>431</v>
          </cell>
        </row>
        <row r="430">
          <cell r="B430">
            <v>432</v>
          </cell>
        </row>
        <row r="431">
          <cell r="B431">
            <v>433</v>
          </cell>
        </row>
        <row r="432">
          <cell r="B432">
            <v>434</v>
          </cell>
        </row>
        <row r="433">
          <cell r="B433">
            <v>435</v>
          </cell>
        </row>
        <row r="434">
          <cell r="B434">
            <v>436</v>
          </cell>
        </row>
        <row r="435">
          <cell r="B435">
            <v>437</v>
          </cell>
        </row>
        <row r="436">
          <cell r="B436">
            <v>438</v>
          </cell>
        </row>
        <row r="437">
          <cell r="B437">
            <v>439</v>
          </cell>
        </row>
        <row r="438">
          <cell r="B438">
            <v>440</v>
          </cell>
        </row>
        <row r="439">
          <cell r="B439">
            <v>441</v>
          </cell>
        </row>
        <row r="440">
          <cell r="B440">
            <v>442</v>
          </cell>
        </row>
        <row r="441">
          <cell r="B441">
            <v>443</v>
          </cell>
        </row>
        <row r="442">
          <cell r="B442">
            <v>444</v>
          </cell>
        </row>
        <row r="443">
          <cell r="B443">
            <v>445</v>
          </cell>
        </row>
        <row r="444">
          <cell r="B444">
            <v>446</v>
          </cell>
        </row>
        <row r="445">
          <cell r="B445">
            <v>447</v>
          </cell>
        </row>
        <row r="446">
          <cell r="B446">
            <v>448</v>
          </cell>
        </row>
        <row r="447">
          <cell r="B447">
            <v>449</v>
          </cell>
        </row>
        <row r="448">
          <cell r="B448">
            <v>450</v>
          </cell>
        </row>
        <row r="449">
          <cell r="B449">
            <v>451</v>
          </cell>
        </row>
        <row r="450">
          <cell r="B450">
            <v>452</v>
          </cell>
        </row>
        <row r="451">
          <cell r="B451">
            <v>453</v>
          </cell>
        </row>
        <row r="452">
          <cell r="B452">
            <v>454</v>
          </cell>
        </row>
        <row r="453">
          <cell r="B453">
            <v>455</v>
          </cell>
        </row>
        <row r="454">
          <cell r="B454">
            <v>456</v>
          </cell>
        </row>
        <row r="455">
          <cell r="B455">
            <v>457</v>
          </cell>
        </row>
        <row r="456">
          <cell r="B456">
            <v>458</v>
          </cell>
        </row>
        <row r="457">
          <cell r="B457">
            <v>459</v>
          </cell>
        </row>
        <row r="458">
          <cell r="B458">
            <v>460</v>
          </cell>
        </row>
        <row r="459">
          <cell r="B459">
            <v>461</v>
          </cell>
        </row>
        <row r="460">
          <cell r="B460">
            <v>462</v>
          </cell>
        </row>
        <row r="461">
          <cell r="B461">
            <v>463</v>
          </cell>
        </row>
        <row r="462">
          <cell r="B462">
            <v>464</v>
          </cell>
        </row>
        <row r="463">
          <cell r="B463">
            <v>465</v>
          </cell>
        </row>
        <row r="464">
          <cell r="B464">
            <v>466</v>
          </cell>
        </row>
        <row r="465">
          <cell r="B465">
            <v>467</v>
          </cell>
        </row>
        <row r="466">
          <cell r="B466">
            <v>468</v>
          </cell>
        </row>
        <row r="467">
          <cell r="B467">
            <v>469</v>
          </cell>
        </row>
        <row r="468">
          <cell r="B468">
            <v>470</v>
          </cell>
        </row>
        <row r="469">
          <cell r="B469">
            <v>471</v>
          </cell>
        </row>
        <row r="470">
          <cell r="B470">
            <v>472</v>
          </cell>
        </row>
        <row r="471">
          <cell r="B471">
            <v>473</v>
          </cell>
        </row>
        <row r="472">
          <cell r="B472">
            <v>474</v>
          </cell>
        </row>
        <row r="473">
          <cell r="B473">
            <v>475</v>
          </cell>
        </row>
        <row r="474">
          <cell r="B474">
            <v>476</v>
          </cell>
        </row>
        <row r="475">
          <cell r="B475">
            <v>477</v>
          </cell>
        </row>
        <row r="476">
          <cell r="B476">
            <v>478</v>
          </cell>
        </row>
        <row r="477">
          <cell r="B477">
            <v>479</v>
          </cell>
        </row>
        <row r="478">
          <cell r="B478">
            <v>480</v>
          </cell>
        </row>
        <row r="479">
          <cell r="B479">
            <v>481</v>
          </cell>
        </row>
        <row r="480">
          <cell r="B480">
            <v>482</v>
          </cell>
        </row>
        <row r="481">
          <cell r="B481">
            <v>483</v>
          </cell>
        </row>
        <row r="482">
          <cell r="B482">
            <v>484</v>
          </cell>
        </row>
        <row r="483">
          <cell r="B483">
            <v>485</v>
          </cell>
        </row>
        <row r="484">
          <cell r="B484">
            <v>486</v>
          </cell>
        </row>
        <row r="485">
          <cell r="B485">
            <v>487</v>
          </cell>
        </row>
        <row r="486">
          <cell r="B486">
            <v>488</v>
          </cell>
        </row>
        <row r="487">
          <cell r="B487">
            <v>489</v>
          </cell>
        </row>
        <row r="488">
          <cell r="B488">
            <v>490</v>
          </cell>
        </row>
        <row r="489">
          <cell r="B489">
            <v>491</v>
          </cell>
        </row>
        <row r="490">
          <cell r="B490">
            <v>492</v>
          </cell>
        </row>
        <row r="491">
          <cell r="B491">
            <v>493</v>
          </cell>
        </row>
        <row r="492">
          <cell r="B492">
            <v>494</v>
          </cell>
        </row>
        <row r="493">
          <cell r="B493">
            <v>495</v>
          </cell>
        </row>
        <row r="494">
          <cell r="B494">
            <v>496</v>
          </cell>
        </row>
        <row r="495">
          <cell r="B495">
            <v>497</v>
          </cell>
        </row>
        <row r="496">
          <cell r="B496">
            <v>498</v>
          </cell>
        </row>
        <row r="497">
          <cell r="B497">
            <v>499</v>
          </cell>
        </row>
        <row r="498">
          <cell r="B498">
            <v>500</v>
          </cell>
        </row>
        <row r="499">
          <cell r="B499">
            <v>501</v>
          </cell>
        </row>
        <row r="500">
          <cell r="B500">
            <v>502</v>
          </cell>
        </row>
        <row r="501">
          <cell r="B501">
            <v>503</v>
          </cell>
        </row>
        <row r="502">
          <cell r="B502">
            <v>504</v>
          </cell>
        </row>
        <row r="503">
          <cell r="B503">
            <v>505</v>
          </cell>
        </row>
        <row r="504">
          <cell r="B504">
            <v>506</v>
          </cell>
        </row>
        <row r="505">
          <cell r="B505">
            <v>507</v>
          </cell>
        </row>
        <row r="506">
          <cell r="B506">
            <v>508</v>
          </cell>
        </row>
        <row r="507">
          <cell r="B507">
            <v>509</v>
          </cell>
        </row>
        <row r="508">
          <cell r="B508">
            <v>510</v>
          </cell>
        </row>
        <row r="509">
          <cell r="B509">
            <v>511</v>
          </cell>
        </row>
        <row r="510">
          <cell r="B510">
            <v>512</v>
          </cell>
        </row>
        <row r="511">
          <cell r="B511">
            <v>513</v>
          </cell>
        </row>
        <row r="512">
          <cell r="B512">
            <v>514</v>
          </cell>
        </row>
        <row r="513">
          <cell r="B513">
            <v>515</v>
          </cell>
        </row>
        <row r="514">
          <cell r="B514">
            <v>516</v>
          </cell>
        </row>
        <row r="515">
          <cell r="B515">
            <v>517</v>
          </cell>
        </row>
        <row r="516">
          <cell r="B516">
            <v>518</v>
          </cell>
        </row>
        <row r="517">
          <cell r="B517">
            <v>519</v>
          </cell>
        </row>
        <row r="518">
          <cell r="B518">
            <v>520</v>
          </cell>
        </row>
        <row r="519">
          <cell r="B519">
            <v>521</v>
          </cell>
        </row>
        <row r="520">
          <cell r="B520">
            <v>522</v>
          </cell>
        </row>
        <row r="521">
          <cell r="B521">
            <v>523</v>
          </cell>
        </row>
        <row r="522">
          <cell r="B522">
            <v>524</v>
          </cell>
        </row>
        <row r="523">
          <cell r="B523">
            <v>525</v>
          </cell>
        </row>
        <row r="524">
          <cell r="B524">
            <v>526</v>
          </cell>
        </row>
        <row r="525">
          <cell r="B525">
            <v>527</v>
          </cell>
        </row>
        <row r="526">
          <cell r="B526">
            <v>528</v>
          </cell>
        </row>
        <row r="527">
          <cell r="B527">
            <v>529</v>
          </cell>
        </row>
        <row r="528">
          <cell r="B528">
            <v>530</v>
          </cell>
        </row>
        <row r="529">
          <cell r="B529">
            <v>531</v>
          </cell>
        </row>
        <row r="530">
          <cell r="B530">
            <v>532</v>
          </cell>
        </row>
        <row r="531">
          <cell r="B531">
            <v>533</v>
          </cell>
        </row>
        <row r="532">
          <cell r="B532">
            <v>534</v>
          </cell>
        </row>
        <row r="533">
          <cell r="B533">
            <v>535</v>
          </cell>
        </row>
        <row r="534">
          <cell r="B534">
            <v>536</v>
          </cell>
        </row>
        <row r="535">
          <cell r="B535">
            <v>537</v>
          </cell>
        </row>
        <row r="536">
          <cell r="B536">
            <v>538</v>
          </cell>
        </row>
        <row r="537">
          <cell r="B537">
            <v>539</v>
          </cell>
        </row>
        <row r="538">
          <cell r="B538">
            <v>540</v>
          </cell>
        </row>
        <row r="539">
          <cell r="B539">
            <v>541</v>
          </cell>
        </row>
        <row r="540">
          <cell r="B540">
            <v>542</v>
          </cell>
        </row>
        <row r="541">
          <cell r="B541">
            <v>543</v>
          </cell>
        </row>
        <row r="542">
          <cell r="B542">
            <v>544</v>
          </cell>
        </row>
        <row r="543">
          <cell r="B543">
            <v>545</v>
          </cell>
        </row>
        <row r="544">
          <cell r="B544">
            <v>546</v>
          </cell>
        </row>
        <row r="545">
          <cell r="B545">
            <v>547</v>
          </cell>
        </row>
        <row r="546">
          <cell r="B546">
            <v>548</v>
          </cell>
        </row>
        <row r="547">
          <cell r="B547">
            <v>549</v>
          </cell>
        </row>
        <row r="548">
          <cell r="B548">
            <v>550</v>
          </cell>
        </row>
        <row r="549">
          <cell r="B549">
            <v>551</v>
          </cell>
        </row>
        <row r="550">
          <cell r="B550">
            <v>552</v>
          </cell>
        </row>
        <row r="551">
          <cell r="B551">
            <v>553</v>
          </cell>
        </row>
        <row r="552">
          <cell r="B552">
            <v>554</v>
          </cell>
        </row>
        <row r="553">
          <cell r="B553">
            <v>555</v>
          </cell>
        </row>
        <row r="554">
          <cell r="B554">
            <v>556</v>
          </cell>
        </row>
        <row r="555">
          <cell r="B555">
            <v>557</v>
          </cell>
        </row>
        <row r="556">
          <cell r="B556">
            <v>558</v>
          </cell>
        </row>
        <row r="557">
          <cell r="B557">
            <v>559</v>
          </cell>
        </row>
        <row r="558">
          <cell r="B558">
            <v>560</v>
          </cell>
        </row>
        <row r="559">
          <cell r="B559">
            <v>561</v>
          </cell>
        </row>
        <row r="560">
          <cell r="B560">
            <v>562</v>
          </cell>
        </row>
        <row r="561">
          <cell r="B561">
            <v>563</v>
          </cell>
        </row>
        <row r="562">
          <cell r="B562">
            <v>564</v>
          </cell>
        </row>
        <row r="563">
          <cell r="B563">
            <v>565</v>
          </cell>
        </row>
        <row r="564">
          <cell r="B564">
            <v>566</v>
          </cell>
        </row>
        <row r="565">
          <cell r="B565">
            <v>567</v>
          </cell>
        </row>
        <row r="566">
          <cell r="B566">
            <v>568</v>
          </cell>
        </row>
        <row r="567">
          <cell r="B567">
            <v>569</v>
          </cell>
        </row>
        <row r="568">
          <cell r="B568">
            <v>570</v>
          </cell>
        </row>
        <row r="569">
          <cell r="B569">
            <v>571</v>
          </cell>
        </row>
        <row r="570">
          <cell r="B570">
            <v>572</v>
          </cell>
        </row>
        <row r="571">
          <cell r="B571">
            <v>573</v>
          </cell>
        </row>
        <row r="572">
          <cell r="B572">
            <v>574</v>
          </cell>
        </row>
        <row r="573">
          <cell r="B573">
            <v>575</v>
          </cell>
        </row>
        <row r="574">
          <cell r="B574">
            <v>576</v>
          </cell>
        </row>
        <row r="575">
          <cell r="B575">
            <v>577</v>
          </cell>
        </row>
        <row r="576">
          <cell r="B576">
            <v>578</v>
          </cell>
        </row>
        <row r="577">
          <cell r="B577">
            <v>579</v>
          </cell>
        </row>
        <row r="578">
          <cell r="B578">
            <v>580</v>
          </cell>
        </row>
        <row r="579">
          <cell r="B579">
            <v>581</v>
          </cell>
        </row>
        <row r="580">
          <cell r="B580">
            <v>582</v>
          </cell>
        </row>
        <row r="581">
          <cell r="B581">
            <v>583</v>
          </cell>
        </row>
        <row r="582">
          <cell r="B582">
            <v>584</v>
          </cell>
        </row>
        <row r="583">
          <cell r="B583">
            <v>585</v>
          </cell>
        </row>
        <row r="584">
          <cell r="B584">
            <v>586</v>
          </cell>
        </row>
        <row r="585">
          <cell r="B585">
            <v>587</v>
          </cell>
        </row>
        <row r="586">
          <cell r="B586">
            <v>588</v>
          </cell>
        </row>
        <row r="587">
          <cell r="B587">
            <v>589</v>
          </cell>
        </row>
        <row r="588">
          <cell r="B588">
            <v>590</v>
          </cell>
        </row>
        <row r="589">
          <cell r="B589">
            <v>591</v>
          </cell>
        </row>
        <row r="590">
          <cell r="B590">
            <v>592</v>
          </cell>
        </row>
        <row r="591">
          <cell r="B591">
            <v>593</v>
          </cell>
        </row>
        <row r="592">
          <cell r="B592">
            <v>594</v>
          </cell>
        </row>
        <row r="593">
          <cell r="B593">
            <v>595</v>
          </cell>
        </row>
        <row r="594">
          <cell r="B594">
            <v>596</v>
          </cell>
        </row>
        <row r="595">
          <cell r="B595">
            <v>597</v>
          </cell>
        </row>
        <row r="596">
          <cell r="B596">
            <v>598</v>
          </cell>
        </row>
        <row r="597">
          <cell r="B597">
            <v>599</v>
          </cell>
        </row>
        <row r="598">
          <cell r="B598">
            <v>600</v>
          </cell>
        </row>
        <row r="599">
          <cell r="B599">
            <v>601</v>
          </cell>
        </row>
        <row r="600">
          <cell r="B600">
            <v>602</v>
          </cell>
        </row>
        <row r="601">
          <cell r="B601">
            <v>603</v>
          </cell>
        </row>
        <row r="602">
          <cell r="B602">
            <v>604</v>
          </cell>
        </row>
        <row r="603">
          <cell r="B603">
            <v>605</v>
          </cell>
        </row>
        <row r="604">
          <cell r="B604">
            <v>606</v>
          </cell>
        </row>
        <row r="605">
          <cell r="B605">
            <v>607</v>
          </cell>
        </row>
        <row r="606">
          <cell r="B606">
            <v>608</v>
          </cell>
        </row>
        <row r="607">
          <cell r="B607">
            <v>609</v>
          </cell>
        </row>
        <row r="608">
          <cell r="B608">
            <v>610</v>
          </cell>
        </row>
        <row r="609">
          <cell r="B609">
            <v>611</v>
          </cell>
        </row>
        <row r="610">
          <cell r="B610">
            <v>612</v>
          </cell>
        </row>
        <row r="611">
          <cell r="B611">
            <v>613</v>
          </cell>
        </row>
        <row r="612">
          <cell r="B612">
            <v>614</v>
          </cell>
        </row>
        <row r="613">
          <cell r="B613">
            <v>615</v>
          </cell>
        </row>
        <row r="614">
          <cell r="B614">
            <v>616</v>
          </cell>
        </row>
        <row r="615">
          <cell r="B615">
            <v>617</v>
          </cell>
        </row>
        <row r="616">
          <cell r="B616">
            <v>618</v>
          </cell>
        </row>
        <row r="617">
          <cell r="B617">
            <v>619</v>
          </cell>
        </row>
        <row r="618">
          <cell r="B618">
            <v>620</v>
          </cell>
        </row>
        <row r="619">
          <cell r="B619">
            <v>621</v>
          </cell>
        </row>
        <row r="620">
          <cell r="B620">
            <v>622</v>
          </cell>
        </row>
        <row r="621">
          <cell r="B621">
            <v>623</v>
          </cell>
        </row>
        <row r="622">
          <cell r="B622">
            <v>624</v>
          </cell>
        </row>
        <row r="623">
          <cell r="B623">
            <v>625</v>
          </cell>
        </row>
        <row r="624">
          <cell r="B624">
            <v>626</v>
          </cell>
        </row>
        <row r="625">
          <cell r="B625">
            <v>627</v>
          </cell>
        </row>
        <row r="626">
          <cell r="B626">
            <v>628</v>
          </cell>
        </row>
        <row r="627">
          <cell r="B627">
            <v>629</v>
          </cell>
        </row>
        <row r="628">
          <cell r="B628">
            <v>630</v>
          </cell>
        </row>
        <row r="629">
          <cell r="B629">
            <v>631</v>
          </cell>
        </row>
        <row r="630">
          <cell r="B630">
            <v>632</v>
          </cell>
        </row>
        <row r="631">
          <cell r="B631">
            <v>633</v>
          </cell>
        </row>
        <row r="632">
          <cell r="B632">
            <v>634</v>
          </cell>
        </row>
        <row r="633">
          <cell r="B633">
            <v>635</v>
          </cell>
        </row>
        <row r="634">
          <cell r="B634">
            <v>636</v>
          </cell>
        </row>
        <row r="635">
          <cell r="B635">
            <v>637</v>
          </cell>
        </row>
        <row r="636">
          <cell r="B636">
            <v>638</v>
          </cell>
        </row>
        <row r="637">
          <cell r="B637">
            <v>639</v>
          </cell>
        </row>
        <row r="638">
          <cell r="B638">
            <v>640</v>
          </cell>
        </row>
        <row r="639">
          <cell r="B639">
            <v>641</v>
          </cell>
        </row>
        <row r="640">
          <cell r="B640">
            <v>642</v>
          </cell>
        </row>
        <row r="641">
          <cell r="B641">
            <v>643</v>
          </cell>
        </row>
        <row r="642">
          <cell r="B642">
            <v>644</v>
          </cell>
        </row>
        <row r="643">
          <cell r="B643">
            <v>645</v>
          </cell>
        </row>
        <row r="644">
          <cell r="B644">
            <v>646</v>
          </cell>
        </row>
        <row r="645">
          <cell r="B645">
            <v>647</v>
          </cell>
        </row>
        <row r="646">
          <cell r="B646">
            <v>648</v>
          </cell>
        </row>
        <row r="647">
          <cell r="B647">
            <v>649</v>
          </cell>
        </row>
        <row r="648">
          <cell r="B648">
            <v>650</v>
          </cell>
        </row>
        <row r="649">
          <cell r="B649">
            <v>651</v>
          </cell>
        </row>
        <row r="650">
          <cell r="B650">
            <v>652</v>
          </cell>
        </row>
        <row r="651">
          <cell r="B651">
            <v>653</v>
          </cell>
        </row>
        <row r="652">
          <cell r="B652">
            <v>654</v>
          </cell>
        </row>
        <row r="653">
          <cell r="B653">
            <v>655</v>
          </cell>
        </row>
        <row r="654">
          <cell r="B654">
            <v>656</v>
          </cell>
        </row>
        <row r="655">
          <cell r="B655">
            <v>657</v>
          </cell>
        </row>
        <row r="656">
          <cell r="B656">
            <v>658</v>
          </cell>
        </row>
        <row r="657">
          <cell r="B657">
            <v>659</v>
          </cell>
        </row>
        <row r="658">
          <cell r="B658">
            <v>660</v>
          </cell>
        </row>
        <row r="659">
          <cell r="B659">
            <v>661</v>
          </cell>
        </row>
        <row r="660">
          <cell r="B660">
            <v>662</v>
          </cell>
        </row>
        <row r="661">
          <cell r="B661">
            <v>663</v>
          </cell>
        </row>
        <row r="662">
          <cell r="B662">
            <v>664</v>
          </cell>
        </row>
        <row r="663">
          <cell r="B663">
            <v>665</v>
          </cell>
        </row>
        <row r="664">
          <cell r="B664">
            <v>666</v>
          </cell>
        </row>
        <row r="665">
          <cell r="B665">
            <v>667</v>
          </cell>
        </row>
        <row r="666">
          <cell r="B666">
            <v>668</v>
          </cell>
        </row>
        <row r="667">
          <cell r="B667">
            <v>669</v>
          </cell>
        </row>
        <row r="668">
          <cell r="B668">
            <v>670</v>
          </cell>
        </row>
        <row r="669">
          <cell r="B669">
            <v>671</v>
          </cell>
        </row>
        <row r="670">
          <cell r="B670">
            <v>672</v>
          </cell>
        </row>
        <row r="671">
          <cell r="B671">
            <v>673</v>
          </cell>
        </row>
        <row r="672">
          <cell r="B672">
            <v>674</v>
          </cell>
        </row>
        <row r="673">
          <cell r="B673">
            <v>675</v>
          </cell>
        </row>
        <row r="674">
          <cell r="B674">
            <v>676</v>
          </cell>
        </row>
        <row r="675">
          <cell r="B675">
            <v>677</v>
          </cell>
        </row>
        <row r="676">
          <cell r="B676">
            <v>678</v>
          </cell>
        </row>
        <row r="677">
          <cell r="B677">
            <v>679</v>
          </cell>
        </row>
        <row r="678">
          <cell r="B678">
            <v>680</v>
          </cell>
        </row>
        <row r="679">
          <cell r="B679">
            <v>681</v>
          </cell>
        </row>
        <row r="680">
          <cell r="B680">
            <v>682</v>
          </cell>
        </row>
        <row r="681">
          <cell r="B681">
            <v>683</v>
          </cell>
        </row>
        <row r="682">
          <cell r="B682">
            <v>684</v>
          </cell>
        </row>
        <row r="683">
          <cell r="B683">
            <v>685</v>
          </cell>
        </row>
        <row r="684">
          <cell r="B684">
            <v>686</v>
          </cell>
        </row>
        <row r="685">
          <cell r="B685">
            <v>687</v>
          </cell>
        </row>
        <row r="686">
          <cell r="B686">
            <v>688</v>
          </cell>
        </row>
        <row r="687">
          <cell r="B687">
            <v>689</v>
          </cell>
        </row>
        <row r="688">
          <cell r="B688">
            <v>690</v>
          </cell>
        </row>
        <row r="689">
          <cell r="B689">
            <v>691</v>
          </cell>
        </row>
        <row r="690">
          <cell r="B690">
            <v>692</v>
          </cell>
        </row>
        <row r="691">
          <cell r="B691">
            <v>693</v>
          </cell>
        </row>
        <row r="692">
          <cell r="B692">
            <v>694</v>
          </cell>
        </row>
        <row r="693">
          <cell r="B693">
            <v>695</v>
          </cell>
        </row>
        <row r="694">
          <cell r="B694">
            <v>696</v>
          </cell>
        </row>
        <row r="695">
          <cell r="B695">
            <v>697</v>
          </cell>
        </row>
        <row r="696">
          <cell r="B696">
            <v>698</v>
          </cell>
        </row>
        <row r="697">
          <cell r="B697">
            <v>699</v>
          </cell>
        </row>
        <row r="698">
          <cell r="B698">
            <v>700</v>
          </cell>
        </row>
        <row r="699">
          <cell r="B699">
            <v>701</v>
          </cell>
        </row>
        <row r="700">
          <cell r="B700">
            <v>702</v>
          </cell>
        </row>
        <row r="701">
          <cell r="B701">
            <v>703</v>
          </cell>
        </row>
        <row r="702">
          <cell r="B702">
            <v>704</v>
          </cell>
        </row>
        <row r="703">
          <cell r="B703">
            <v>705</v>
          </cell>
        </row>
        <row r="704">
          <cell r="B704">
            <v>706</v>
          </cell>
        </row>
        <row r="705">
          <cell r="B705">
            <v>707</v>
          </cell>
        </row>
        <row r="706">
          <cell r="B706">
            <v>708</v>
          </cell>
        </row>
        <row r="707">
          <cell r="B707">
            <v>709</v>
          </cell>
        </row>
        <row r="708">
          <cell r="B708">
            <v>710</v>
          </cell>
        </row>
        <row r="709">
          <cell r="B709">
            <v>711</v>
          </cell>
        </row>
        <row r="710">
          <cell r="B710">
            <v>712</v>
          </cell>
        </row>
        <row r="711">
          <cell r="B711">
            <v>713</v>
          </cell>
        </row>
        <row r="712">
          <cell r="B712">
            <v>714</v>
          </cell>
        </row>
        <row r="713">
          <cell r="B713">
            <v>715</v>
          </cell>
        </row>
        <row r="714">
          <cell r="B714">
            <v>716</v>
          </cell>
        </row>
        <row r="715">
          <cell r="B715">
            <v>717</v>
          </cell>
        </row>
        <row r="716">
          <cell r="B716">
            <v>718</v>
          </cell>
        </row>
        <row r="717">
          <cell r="B717">
            <v>719</v>
          </cell>
        </row>
        <row r="718">
          <cell r="B718">
            <v>720</v>
          </cell>
        </row>
        <row r="719">
          <cell r="B719">
            <v>721</v>
          </cell>
        </row>
        <row r="720">
          <cell r="B720">
            <v>722</v>
          </cell>
        </row>
        <row r="721">
          <cell r="B721">
            <v>723</v>
          </cell>
        </row>
        <row r="722">
          <cell r="B722">
            <v>724</v>
          </cell>
        </row>
        <row r="723">
          <cell r="B723">
            <v>725</v>
          </cell>
        </row>
        <row r="724">
          <cell r="B724">
            <v>726</v>
          </cell>
        </row>
        <row r="725">
          <cell r="B725">
            <v>727</v>
          </cell>
        </row>
        <row r="726">
          <cell r="B726">
            <v>728</v>
          </cell>
        </row>
        <row r="727">
          <cell r="B727">
            <v>729</v>
          </cell>
        </row>
        <row r="728">
          <cell r="B728">
            <v>730</v>
          </cell>
        </row>
        <row r="729">
          <cell r="B729">
            <v>731</v>
          </cell>
        </row>
        <row r="730">
          <cell r="B730">
            <v>732</v>
          </cell>
        </row>
        <row r="731">
          <cell r="B731">
            <v>733</v>
          </cell>
        </row>
        <row r="732">
          <cell r="B732">
            <v>734</v>
          </cell>
        </row>
        <row r="733">
          <cell r="B733">
            <v>735</v>
          </cell>
        </row>
        <row r="734">
          <cell r="B734">
            <v>736</v>
          </cell>
        </row>
        <row r="735">
          <cell r="B735">
            <v>737</v>
          </cell>
        </row>
        <row r="736">
          <cell r="B736">
            <v>738</v>
          </cell>
        </row>
        <row r="737">
          <cell r="B737">
            <v>739</v>
          </cell>
        </row>
        <row r="738">
          <cell r="B738">
            <v>740</v>
          </cell>
        </row>
        <row r="739">
          <cell r="B739">
            <v>741</v>
          </cell>
        </row>
        <row r="740">
          <cell r="B740">
            <v>742</v>
          </cell>
        </row>
        <row r="741">
          <cell r="B741">
            <v>743</v>
          </cell>
        </row>
        <row r="742">
          <cell r="B742">
            <v>744</v>
          </cell>
        </row>
        <row r="743">
          <cell r="B743">
            <v>745</v>
          </cell>
        </row>
        <row r="744">
          <cell r="B744">
            <v>746</v>
          </cell>
        </row>
        <row r="745">
          <cell r="B745">
            <v>747</v>
          </cell>
        </row>
        <row r="746">
          <cell r="B746">
            <v>748</v>
          </cell>
        </row>
        <row r="747">
          <cell r="B747">
            <v>749</v>
          </cell>
        </row>
        <row r="748">
          <cell r="B748">
            <v>750</v>
          </cell>
        </row>
        <row r="749">
          <cell r="B749">
            <v>751</v>
          </cell>
        </row>
        <row r="750">
          <cell r="B750">
            <v>752</v>
          </cell>
        </row>
        <row r="751">
          <cell r="B751">
            <v>753</v>
          </cell>
        </row>
        <row r="752">
          <cell r="B752">
            <v>754</v>
          </cell>
        </row>
        <row r="753">
          <cell r="B753">
            <v>755</v>
          </cell>
        </row>
        <row r="754">
          <cell r="B754">
            <v>756</v>
          </cell>
        </row>
        <row r="755">
          <cell r="B755">
            <v>757</v>
          </cell>
        </row>
        <row r="756">
          <cell r="B756">
            <v>758</v>
          </cell>
        </row>
        <row r="757">
          <cell r="B757">
            <v>759</v>
          </cell>
        </row>
        <row r="758">
          <cell r="B758">
            <v>760</v>
          </cell>
        </row>
        <row r="759">
          <cell r="B759">
            <v>761</v>
          </cell>
        </row>
        <row r="760">
          <cell r="B760">
            <v>762</v>
          </cell>
        </row>
        <row r="761">
          <cell r="B761">
            <v>763</v>
          </cell>
        </row>
        <row r="762">
          <cell r="B762">
            <v>764</v>
          </cell>
        </row>
        <row r="763">
          <cell r="B763">
            <v>765</v>
          </cell>
        </row>
        <row r="764">
          <cell r="B764">
            <v>766</v>
          </cell>
        </row>
        <row r="765">
          <cell r="B765">
            <v>767</v>
          </cell>
        </row>
        <row r="766">
          <cell r="B766">
            <v>768</v>
          </cell>
        </row>
        <row r="767">
          <cell r="B767">
            <v>769</v>
          </cell>
        </row>
        <row r="768">
          <cell r="B768">
            <v>770</v>
          </cell>
        </row>
        <row r="769">
          <cell r="B769">
            <v>771</v>
          </cell>
        </row>
        <row r="770">
          <cell r="B770">
            <v>772</v>
          </cell>
        </row>
        <row r="771">
          <cell r="B771">
            <v>773</v>
          </cell>
        </row>
        <row r="772">
          <cell r="B772">
            <v>774</v>
          </cell>
        </row>
        <row r="773">
          <cell r="B773">
            <v>775</v>
          </cell>
        </row>
        <row r="774">
          <cell r="B774">
            <v>776</v>
          </cell>
        </row>
        <row r="775">
          <cell r="B775">
            <v>777</v>
          </cell>
        </row>
        <row r="776">
          <cell r="B776">
            <v>778</v>
          </cell>
        </row>
        <row r="777">
          <cell r="B777">
            <v>779</v>
          </cell>
        </row>
        <row r="778">
          <cell r="B778">
            <v>780</v>
          </cell>
        </row>
        <row r="779">
          <cell r="B779">
            <v>781</v>
          </cell>
        </row>
        <row r="780">
          <cell r="B780">
            <v>782</v>
          </cell>
        </row>
        <row r="781">
          <cell r="B781">
            <v>783</v>
          </cell>
        </row>
        <row r="782">
          <cell r="B782">
            <v>784</v>
          </cell>
        </row>
        <row r="783">
          <cell r="B783">
            <v>785</v>
          </cell>
        </row>
        <row r="784">
          <cell r="B784">
            <v>786</v>
          </cell>
        </row>
        <row r="785">
          <cell r="B785">
            <v>787</v>
          </cell>
        </row>
        <row r="786">
          <cell r="B786">
            <v>788</v>
          </cell>
        </row>
        <row r="787">
          <cell r="B787">
            <v>789</v>
          </cell>
        </row>
        <row r="788">
          <cell r="B788">
            <v>790</v>
          </cell>
        </row>
        <row r="789">
          <cell r="B789">
            <v>791</v>
          </cell>
        </row>
        <row r="790">
          <cell r="B790">
            <v>792</v>
          </cell>
        </row>
        <row r="791">
          <cell r="B791">
            <v>793</v>
          </cell>
        </row>
        <row r="792">
          <cell r="B792">
            <v>794</v>
          </cell>
        </row>
        <row r="793">
          <cell r="B793">
            <v>795</v>
          </cell>
        </row>
        <row r="794">
          <cell r="B794">
            <v>796</v>
          </cell>
        </row>
        <row r="795">
          <cell r="B795">
            <v>797</v>
          </cell>
        </row>
        <row r="796">
          <cell r="B796">
            <v>798</v>
          </cell>
        </row>
        <row r="797">
          <cell r="B797">
            <v>799</v>
          </cell>
        </row>
        <row r="798">
          <cell r="B798">
            <v>800</v>
          </cell>
        </row>
        <row r="799">
          <cell r="B799">
            <v>801</v>
          </cell>
        </row>
        <row r="800">
          <cell r="B800">
            <v>802</v>
          </cell>
        </row>
        <row r="801">
          <cell r="B801">
            <v>803</v>
          </cell>
        </row>
        <row r="802">
          <cell r="B802">
            <v>804</v>
          </cell>
        </row>
        <row r="803">
          <cell r="B803">
            <v>805</v>
          </cell>
        </row>
        <row r="804">
          <cell r="B804">
            <v>806</v>
          </cell>
        </row>
        <row r="805">
          <cell r="B805">
            <v>807</v>
          </cell>
        </row>
        <row r="806">
          <cell r="B806">
            <v>808</v>
          </cell>
        </row>
        <row r="807">
          <cell r="B807">
            <v>809</v>
          </cell>
        </row>
        <row r="808">
          <cell r="B808">
            <v>810</v>
          </cell>
        </row>
        <row r="809">
          <cell r="B809">
            <v>811</v>
          </cell>
        </row>
        <row r="810">
          <cell r="B810">
            <v>812</v>
          </cell>
        </row>
        <row r="811">
          <cell r="B811">
            <v>813</v>
          </cell>
        </row>
        <row r="812">
          <cell r="B812">
            <v>814</v>
          </cell>
        </row>
        <row r="813">
          <cell r="B813">
            <v>815</v>
          </cell>
        </row>
        <row r="814">
          <cell r="B814">
            <v>816</v>
          </cell>
        </row>
        <row r="815">
          <cell r="B815">
            <v>817</v>
          </cell>
        </row>
        <row r="816">
          <cell r="B816">
            <v>818</v>
          </cell>
        </row>
        <row r="817">
          <cell r="B817">
            <v>819</v>
          </cell>
        </row>
        <row r="818">
          <cell r="B818">
            <v>820</v>
          </cell>
        </row>
        <row r="819">
          <cell r="B819">
            <v>821</v>
          </cell>
        </row>
        <row r="820">
          <cell r="B820">
            <v>822</v>
          </cell>
        </row>
        <row r="821">
          <cell r="B821">
            <v>823</v>
          </cell>
        </row>
        <row r="822">
          <cell r="B822">
            <v>824</v>
          </cell>
        </row>
        <row r="823">
          <cell r="B823">
            <v>825</v>
          </cell>
        </row>
        <row r="824">
          <cell r="B824">
            <v>826</v>
          </cell>
        </row>
        <row r="825">
          <cell r="B825">
            <v>827</v>
          </cell>
        </row>
        <row r="826">
          <cell r="B826">
            <v>828</v>
          </cell>
        </row>
        <row r="827">
          <cell r="B827">
            <v>829</v>
          </cell>
        </row>
        <row r="828">
          <cell r="B828">
            <v>830</v>
          </cell>
        </row>
        <row r="829">
          <cell r="B829">
            <v>831</v>
          </cell>
        </row>
        <row r="830">
          <cell r="B830">
            <v>832</v>
          </cell>
        </row>
        <row r="831">
          <cell r="B831">
            <v>833</v>
          </cell>
        </row>
        <row r="832">
          <cell r="B832">
            <v>834</v>
          </cell>
        </row>
        <row r="833">
          <cell r="B833">
            <v>835</v>
          </cell>
        </row>
        <row r="834">
          <cell r="B834">
            <v>836</v>
          </cell>
        </row>
        <row r="835">
          <cell r="B835">
            <v>837</v>
          </cell>
        </row>
        <row r="836">
          <cell r="B836">
            <v>838</v>
          </cell>
        </row>
        <row r="837">
          <cell r="B837">
            <v>839</v>
          </cell>
        </row>
        <row r="838">
          <cell r="B838">
            <v>840</v>
          </cell>
        </row>
        <row r="839">
          <cell r="B839">
            <v>841</v>
          </cell>
        </row>
        <row r="840">
          <cell r="B840">
            <v>842</v>
          </cell>
        </row>
        <row r="841">
          <cell r="B841">
            <v>843</v>
          </cell>
        </row>
        <row r="842">
          <cell r="B842">
            <v>844</v>
          </cell>
        </row>
        <row r="843">
          <cell r="B843">
            <v>845</v>
          </cell>
        </row>
        <row r="844">
          <cell r="B844">
            <v>846</v>
          </cell>
        </row>
        <row r="845">
          <cell r="B845">
            <v>847</v>
          </cell>
        </row>
        <row r="846">
          <cell r="B846">
            <v>848</v>
          </cell>
        </row>
        <row r="847">
          <cell r="B847">
            <v>849</v>
          </cell>
        </row>
        <row r="848">
          <cell r="B848">
            <v>850</v>
          </cell>
        </row>
        <row r="849">
          <cell r="B849">
            <v>851</v>
          </cell>
        </row>
        <row r="850">
          <cell r="B850">
            <v>852</v>
          </cell>
        </row>
        <row r="851">
          <cell r="B851">
            <v>853</v>
          </cell>
        </row>
        <row r="852">
          <cell r="B852">
            <v>854</v>
          </cell>
        </row>
        <row r="853">
          <cell r="B853">
            <v>855</v>
          </cell>
        </row>
        <row r="854">
          <cell r="B854">
            <v>856</v>
          </cell>
        </row>
        <row r="855">
          <cell r="B855">
            <v>857</v>
          </cell>
        </row>
        <row r="856">
          <cell r="B856">
            <v>858</v>
          </cell>
        </row>
        <row r="857">
          <cell r="B857">
            <v>859</v>
          </cell>
        </row>
        <row r="858">
          <cell r="B858">
            <v>860</v>
          </cell>
        </row>
        <row r="859">
          <cell r="B859">
            <v>861</v>
          </cell>
        </row>
        <row r="860">
          <cell r="B860">
            <v>862</v>
          </cell>
        </row>
        <row r="861">
          <cell r="B861">
            <v>863</v>
          </cell>
        </row>
        <row r="862">
          <cell r="B862">
            <v>864</v>
          </cell>
        </row>
        <row r="863">
          <cell r="B863">
            <v>865</v>
          </cell>
        </row>
        <row r="864">
          <cell r="B864">
            <v>866</v>
          </cell>
        </row>
        <row r="865">
          <cell r="B865">
            <v>867</v>
          </cell>
        </row>
        <row r="866">
          <cell r="B866">
            <v>868</v>
          </cell>
        </row>
        <row r="867">
          <cell r="B867">
            <v>869</v>
          </cell>
        </row>
        <row r="868">
          <cell r="B868">
            <v>870</v>
          </cell>
        </row>
        <row r="869">
          <cell r="B869">
            <v>871</v>
          </cell>
        </row>
        <row r="870">
          <cell r="B870">
            <v>872</v>
          </cell>
        </row>
        <row r="871">
          <cell r="B871">
            <v>873</v>
          </cell>
        </row>
        <row r="872">
          <cell r="B872">
            <v>874</v>
          </cell>
        </row>
        <row r="873">
          <cell r="B873">
            <v>875</v>
          </cell>
        </row>
        <row r="874">
          <cell r="B874">
            <v>876</v>
          </cell>
        </row>
        <row r="875">
          <cell r="B875">
            <v>877</v>
          </cell>
        </row>
        <row r="876">
          <cell r="B876">
            <v>878</v>
          </cell>
        </row>
        <row r="877">
          <cell r="B877">
            <v>879</v>
          </cell>
        </row>
        <row r="878">
          <cell r="B878">
            <v>880</v>
          </cell>
        </row>
        <row r="879">
          <cell r="B879">
            <v>881</v>
          </cell>
        </row>
        <row r="880">
          <cell r="B880">
            <v>882</v>
          </cell>
        </row>
        <row r="881">
          <cell r="B881">
            <v>883</v>
          </cell>
        </row>
        <row r="882">
          <cell r="B882">
            <v>884</v>
          </cell>
        </row>
        <row r="883">
          <cell r="B883">
            <v>885</v>
          </cell>
        </row>
        <row r="884">
          <cell r="B884">
            <v>886</v>
          </cell>
        </row>
        <row r="885">
          <cell r="B885">
            <v>887</v>
          </cell>
        </row>
        <row r="886">
          <cell r="B886">
            <v>888</v>
          </cell>
        </row>
        <row r="887">
          <cell r="B887">
            <v>889</v>
          </cell>
        </row>
        <row r="888">
          <cell r="B888">
            <v>890</v>
          </cell>
        </row>
        <row r="889">
          <cell r="B889">
            <v>891</v>
          </cell>
        </row>
        <row r="890">
          <cell r="B890">
            <v>892</v>
          </cell>
        </row>
        <row r="891">
          <cell r="B891">
            <v>893</v>
          </cell>
        </row>
        <row r="892">
          <cell r="B892">
            <v>894</v>
          </cell>
        </row>
        <row r="893">
          <cell r="B893">
            <v>895</v>
          </cell>
        </row>
        <row r="894">
          <cell r="B894">
            <v>896</v>
          </cell>
        </row>
        <row r="895">
          <cell r="B895">
            <v>897</v>
          </cell>
        </row>
        <row r="896">
          <cell r="B896">
            <v>898</v>
          </cell>
        </row>
        <row r="897">
          <cell r="B897">
            <v>899</v>
          </cell>
        </row>
        <row r="898">
          <cell r="B898">
            <v>900</v>
          </cell>
        </row>
        <row r="899">
          <cell r="B899">
            <v>901</v>
          </cell>
        </row>
        <row r="900">
          <cell r="B900">
            <v>902</v>
          </cell>
        </row>
        <row r="901">
          <cell r="B901">
            <v>903</v>
          </cell>
        </row>
        <row r="902">
          <cell r="B902">
            <v>904</v>
          </cell>
        </row>
        <row r="903">
          <cell r="B903">
            <v>905</v>
          </cell>
        </row>
        <row r="904">
          <cell r="B904">
            <v>906</v>
          </cell>
        </row>
        <row r="905">
          <cell r="B905">
            <v>907</v>
          </cell>
        </row>
        <row r="906">
          <cell r="B906">
            <v>908</v>
          </cell>
        </row>
        <row r="907">
          <cell r="B907">
            <v>909</v>
          </cell>
        </row>
        <row r="908">
          <cell r="B908">
            <v>910</v>
          </cell>
        </row>
        <row r="909">
          <cell r="B909">
            <v>911</v>
          </cell>
        </row>
        <row r="910">
          <cell r="B910">
            <v>912</v>
          </cell>
        </row>
        <row r="911">
          <cell r="B911">
            <v>913</v>
          </cell>
        </row>
        <row r="912">
          <cell r="B912">
            <v>914</v>
          </cell>
        </row>
        <row r="913">
          <cell r="B913">
            <v>915</v>
          </cell>
        </row>
        <row r="914">
          <cell r="B914">
            <v>916</v>
          </cell>
        </row>
        <row r="915">
          <cell r="B915">
            <v>917</v>
          </cell>
        </row>
        <row r="916">
          <cell r="B916">
            <v>918</v>
          </cell>
        </row>
        <row r="917">
          <cell r="B917">
            <v>919</v>
          </cell>
        </row>
        <row r="918">
          <cell r="B918">
            <v>920</v>
          </cell>
        </row>
        <row r="919">
          <cell r="B919">
            <v>921</v>
          </cell>
        </row>
        <row r="920">
          <cell r="B920">
            <v>922</v>
          </cell>
        </row>
        <row r="921">
          <cell r="B921">
            <v>923</v>
          </cell>
        </row>
        <row r="922">
          <cell r="B922">
            <v>924</v>
          </cell>
        </row>
        <row r="923">
          <cell r="B923">
            <v>925</v>
          </cell>
        </row>
        <row r="924">
          <cell r="B924">
            <v>926</v>
          </cell>
        </row>
        <row r="925">
          <cell r="B925">
            <v>927</v>
          </cell>
        </row>
        <row r="926">
          <cell r="B926">
            <v>928</v>
          </cell>
        </row>
        <row r="927">
          <cell r="B927">
            <v>929</v>
          </cell>
        </row>
        <row r="928">
          <cell r="B928">
            <v>930</v>
          </cell>
        </row>
        <row r="929">
          <cell r="B929">
            <v>931</v>
          </cell>
        </row>
        <row r="930">
          <cell r="B930">
            <v>932</v>
          </cell>
        </row>
        <row r="931">
          <cell r="B931">
            <v>933</v>
          </cell>
        </row>
        <row r="932">
          <cell r="B932">
            <v>934</v>
          </cell>
        </row>
        <row r="933">
          <cell r="B933">
            <v>935</v>
          </cell>
        </row>
        <row r="934">
          <cell r="B934">
            <v>936</v>
          </cell>
        </row>
        <row r="935">
          <cell r="B935">
            <v>937</v>
          </cell>
        </row>
        <row r="936">
          <cell r="B936">
            <v>938</v>
          </cell>
        </row>
        <row r="937">
          <cell r="B937">
            <v>939</v>
          </cell>
        </row>
        <row r="938">
          <cell r="B938">
            <v>940</v>
          </cell>
        </row>
        <row r="939">
          <cell r="B939">
            <v>941</v>
          </cell>
        </row>
        <row r="940">
          <cell r="B940">
            <v>942</v>
          </cell>
        </row>
        <row r="941">
          <cell r="B941">
            <v>943</v>
          </cell>
        </row>
        <row r="942">
          <cell r="B942">
            <v>944</v>
          </cell>
        </row>
        <row r="943">
          <cell r="B943">
            <v>945</v>
          </cell>
        </row>
        <row r="944">
          <cell r="B944">
            <v>946</v>
          </cell>
        </row>
        <row r="945">
          <cell r="B945">
            <v>947</v>
          </cell>
        </row>
        <row r="946">
          <cell r="B946">
            <v>948</v>
          </cell>
        </row>
        <row r="947">
          <cell r="B947">
            <v>949</v>
          </cell>
        </row>
        <row r="948">
          <cell r="B948">
            <v>950</v>
          </cell>
        </row>
        <row r="949">
          <cell r="B949">
            <v>951</v>
          </cell>
        </row>
        <row r="950">
          <cell r="B950">
            <v>952</v>
          </cell>
        </row>
        <row r="951">
          <cell r="B951">
            <v>953</v>
          </cell>
        </row>
        <row r="952">
          <cell r="B952">
            <v>954</v>
          </cell>
        </row>
        <row r="953">
          <cell r="B953">
            <v>955</v>
          </cell>
        </row>
        <row r="954">
          <cell r="B954">
            <v>956</v>
          </cell>
        </row>
        <row r="955">
          <cell r="B955">
            <v>957</v>
          </cell>
        </row>
        <row r="956">
          <cell r="B956">
            <v>958</v>
          </cell>
        </row>
        <row r="957">
          <cell r="B957">
            <v>959</v>
          </cell>
        </row>
        <row r="958">
          <cell r="B958">
            <v>960</v>
          </cell>
        </row>
        <row r="959">
          <cell r="B959">
            <v>961</v>
          </cell>
        </row>
        <row r="960">
          <cell r="B960">
            <v>962</v>
          </cell>
        </row>
        <row r="961">
          <cell r="B961">
            <v>963</v>
          </cell>
        </row>
        <row r="962">
          <cell r="B962">
            <v>964</v>
          </cell>
        </row>
        <row r="963">
          <cell r="B963">
            <v>965</v>
          </cell>
        </row>
        <row r="964">
          <cell r="B964">
            <v>966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K2352"/>
  <sheetViews>
    <sheetView tabSelected="1" view="pageBreakPreview" topLeftCell="B1" zoomScale="70" zoomScaleNormal="75" zoomScaleSheetLayoutView="70" zoomScalePageLayoutView="60" workbookViewId="0">
      <selection activeCell="U36" sqref="U36"/>
    </sheetView>
  </sheetViews>
  <sheetFormatPr defaultColWidth="11.42578125" defaultRowHeight="12.75"/>
  <cols>
    <col min="1" max="1" width="5.28515625" style="65" hidden="1" customWidth="1"/>
    <col min="2" max="2" width="7.85546875" style="61" customWidth="1"/>
    <col min="3" max="3" width="5.85546875" style="62" customWidth="1"/>
    <col min="4" max="4" width="12.28515625" style="62" customWidth="1"/>
    <col min="5" max="5" width="48.7109375" style="62" customWidth="1"/>
    <col min="6" max="6" width="6.28515625" style="63" customWidth="1"/>
    <col min="7" max="7" width="9.5703125" style="77" customWidth="1"/>
    <col min="8" max="8" width="10.7109375" style="61" customWidth="1"/>
    <col min="9" max="9" width="2.5703125" style="67" customWidth="1"/>
    <col min="10" max="10" width="7.85546875" style="61" customWidth="1"/>
    <col min="11" max="11" width="5.85546875" style="62" customWidth="1"/>
    <col min="12" max="12" width="12.28515625" style="62" customWidth="1"/>
    <col min="13" max="13" width="48.7109375" style="62" customWidth="1"/>
    <col min="14" max="14" width="6.28515625" style="62" customWidth="1"/>
    <col min="15" max="15" width="8.7109375" style="85" customWidth="1"/>
    <col min="16" max="16" width="10.7109375" style="61" customWidth="1"/>
    <col min="17" max="17" width="7.85546875" style="64" hidden="1" customWidth="1"/>
    <col min="18" max="18" width="4.140625" style="66" customWidth="1"/>
    <col min="19" max="37" width="11.42578125" style="66"/>
    <col min="38" max="16384" width="11.42578125" style="65"/>
  </cols>
  <sheetData>
    <row r="1" spans="2:16" s="5" customFormat="1" ht="24.6" customHeight="1" thickTop="1">
      <c r="B1" s="1"/>
      <c r="C1" s="2"/>
      <c r="D1" s="2"/>
      <c r="E1" s="2"/>
      <c r="F1" s="3"/>
      <c r="G1" s="68"/>
      <c r="H1" s="3"/>
      <c r="I1" s="3"/>
      <c r="J1" s="3"/>
      <c r="K1" s="3"/>
      <c r="L1" s="2"/>
      <c r="M1" s="2"/>
      <c r="N1" s="2"/>
      <c r="O1" s="78"/>
      <c r="P1" s="4"/>
    </row>
    <row r="2" spans="2:16" s="5" customFormat="1" ht="24.6" customHeight="1">
      <c r="B2" s="6"/>
      <c r="C2" s="7"/>
      <c r="D2"/>
      <c r="E2" s="8"/>
      <c r="F2" s="9"/>
      <c r="G2" s="69"/>
      <c r="H2" s="9"/>
      <c r="I2" s="10"/>
      <c r="J2" s="10"/>
      <c r="K2" s="7"/>
      <c r="L2" s="7"/>
      <c r="M2" s="7"/>
      <c r="N2" s="7"/>
      <c r="O2" s="79"/>
      <c r="P2" s="11"/>
    </row>
    <row r="3" spans="2:16" s="5" customFormat="1" ht="24.6" customHeight="1">
      <c r="B3" s="6"/>
      <c r="C3" s="7"/>
      <c r="D3" s="7"/>
      <c r="E3" s="8"/>
      <c r="F3" s="12"/>
      <c r="G3" s="70"/>
      <c r="H3" s="13"/>
      <c r="I3" s="10"/>
      <c r="J3" s="10"/>
      <c r="K3" s="7"/>
      <c r="L3" s="7"/>
      <c r="M3" s="7"/>
      <c r="N3" s="7"/>
      <c r="O3" s="79"/>
      <c r="P3" s="11"/>
    </row>
    <row r="4" spans="2:16" s="5" customFormat="1" ht="24.6" customHeight="1">
      <c r="B4" s="6"/>
      <c r="C4" s="7"/>
      <c r="D4" s="7"/>
      <c r="E4" s="8"/>
      <c r="F4" s="14"/>
      <c r="G4" s="70"/>
      <c r="H4" s="13"/>
      <c r="I4" s="10"/>
      <c r="J4" s="15" t="s">
        <v>0</v>
      </c>
      <c r="K4" s="16"/>
      <c r="L4" s="16"/>
      <c r="M4" s="17"/>
      <c r="N4" s="16"/>
      <c r="O4" s="80"/>
      <c r="P4" s="11"/>
    </row>
    <row r="5" spans="2:16" s="5" customFormat="1" ht="24.6" customHeight="1">
      <c r="B5" s="6"/>
      <c r="C5" s="7"/>
      <c r="D5" s="7"/>
      <c r="E5" s="7"/>
      <c r="F5" s="18"/>
      <c r="G5" s="71"/>
      <c r="H5" s="10"/>
      <c r="I5" s="10"/>
      <c r="J5" s="10"/>
      <c r="K5" s="19"/>
      <c r="L5" s="19"/>
      <c r="M5" s="20"/>
      <c r="N5" s="19"/>
      <c r="O5" s="81"/>
      <c r="P5" s="11"/>
    </row>
    <row r="6" spans="2:16" s="5" customFormat="1" ht="24.6" customHeight="1">
      <c r="B6" s="6"/>
      <c r="C6" s="7"/>
      <c r="D6" s="7"/>
      <c r="E6" s="7"/>
      <c r="F6" s="18"/>
      <c r="G6" s="71"/>
      <c r="H6" s="10"/>
      <c r="I6" s="10"/>
      <c r="J6" s="10"/>
      <c r="K6" s="19"/>
      <c r="L6" s="19"/>
      <c r="M6" s="20"/>
      <c r="N6" s="19"/>
      <c r="O6" s="81"/>
      <c r="P6" s="11"/>
    </row>
    <row r="7" spans="2:16" s="5" customFormat="1" ht="24.6" customHeight="1">
      <c r="B7" s="6"/>
      <c r="C7" s="7"/>
      <c r="D7" s="7"/>
      <c r="E7" s="7"/>
      <c r="F7" s="18"/>
      <c r="G7" s="71"/>
      <c r="H7" s="10"/>
      <c r="I7" s="10"/>
      <c r="J7" s="10"/>
      <c r="K7" s="19"/>
      <c r="L7" s="19"/>
      <c r="M7" s="20"/>
      <c r="N7" s="19"/>
      <c r="O7" s="81"/>
      <c r="P7" s="11"/>
    </row>
    <row r="8" spans="2:16" s="5" customFormat="1" ht="24.6" customHeight="1">
      <c r="B8" s="6"/>
      <c r="C8" s="7"/>
      <c r="D8" s="7"/>
      <c r="E8" s="7"/>
      <c r="F8" s="18"/>
      <c r="G8" s="71"/>
      <c r="H8" s="10"/>
      <c r="I8" s="10"/>
      <c r="J8" s="10"/>
      <c r="K8" s="21"/>
      <c r="L8" s="21"/>
      <c r="M8" s="21"/>
      <c r="N8" s="21"/>
      <c r="O8" s="82"/>
      <c r="P8" s="11"/>
    </row>
    <row r="9" spans="2:16" s="5" customFormat="1" ht="24.6" customHeight="1">
      <c r="B9" s="22" t="s">
        <v>1</v>
      </c>
      <c r="C9" s="23"/>
      <c r="D9" s="23"/>
      <c r="E9" s="24"/>
      <c r="F9" s="23"/>
      <c r="G9" s="72"/>
      <c r="H9" s="10"/>
      <c r="I9" s="10"/>
      <c r="J9" s="15" t="s">
        <v>2</v>
      </c>
      <c r="K9" s="16"/>
      <c r="L9" s="16"/>
      <c r="M9" s="17"/>
      <c r="N9" s="16"/>
      <c r="O9" s="80"/>
      <c r="P9" s="11"/>
    </row>
    <row r="10" spans="2:16" s="5" customFormat="1" ht="24.6" customHeight="1">
      <c r="B10" s="22" t="s">
        <v>3</v>
      </c>
      <c r="C10" s="23"/>
      <c r="D10" s="23"/>
      <c r="E10" s="24"/>
      <c r="F10" s="23"/>
      <c r="G10" s="72"/>
      <c r="H10" s="10"/>
      <c r="I10" s="10"/>
      <c r="J10" s="10"/>
      <c r="K10" s="19"/>
      <c r="L10" s="19"/>
      <c r="M10" s="20"/>
      <c r="N10" s="19"/>
      <c r="O10" s="81"/>
      <c r="P10" s="11"/>
    </row>
    <row r="11" spans="2:16" s="5" customFormat="1" ht="24.6" customHeight="1">
      <c r="B11" s="22" t="s">
        <v>4</v>
      </c>
      <c r="C11" s="23"/>
      <c r="D11" s="23"/>
      <c r="E11" s="24"/>
      <c r="F11" s="23"/>
      <c r="G11" s="72"/>
      <c r="H11" s="10"/>
      <c r="I11" s="10"/>
      <c r="J11" s="10"/>
      <c r="K11" s="19"/>
      <c r="L11" s="19"/>
      <c r="M11" s="20"/>
      <c r="N11" s="19"/>
      <c r="O11" s="81"/>
      <c r="P11" s="11"/>
    </row>
    <row r="12" spans="2:16" s="5" customFormat="1" ht="24.6" customHeight="1">
      <c r="B12" s="22" t="s">
        <v>5</v>
      </c>
      <c r="C12" s="23"/>
      <c r="D12" s="23"/>
      <c r="E12" s="24"/>
      <c r="F12" s="23"/>
      <c r="G12" s="72"/>
      <c r="H12" s="10"/>
      <c r="I12" s="10"/>
      <c r="J12" s="10"/>
      <c r="K12" s="19"/>
      <c r="L12" s="19"/>
      <c r="M12" s="20"/>
      <c r="N12" s="19"/>
      <c r="O12" s="81"/>
      <c r="P12" s="11"/>
    </row>
    <row r="13" spans="2:16" s="5" customFormat="1" ht="24.6" customHeight="1">
      <c r="B13" s="22" t="s">
        <v>6</v>
      </c>
      <c r="C13" s="23"/>
      <c r="D13" s="23"/>
      <c r="E13" s="24"/>
      <c r="F13" s="23"/>
      <c r="G13" s="72"/>
      <c r="H13" s="10"/>
      <c r="I13" s="10"/>
      <c r="J13" s="10"/>
      <c r="K13" s="25" t="s">
        <v>7</v>
      </c>
      <c r="L13" s="25"/>
      <c r="M13" s="26"/>
      <c r="N13" s="25"/>
      <c r="O13" s="83"/>
      <c r="P13" s="11"/>
    </row>
    <row r="14" spans="2:16" s="5" customFormat="1" ht="24.6" customHeight="1">
      <c r="B14" s="6"/>
      <c r="C14" s="7"/>
      <c r="D14" s="7"/>
      <c r="E14" s="7"/>
      <c r="F14" s="18"/>
      <c r="G14" s="71"/>
      <c r="H14" s="10"/>
      <c r="I14" s="10"/>
      <c r="J14" s="10"/>
      <c r="K14" s="25" t="s">
        <v>8</v>
      </c>
      <c r="L14" s="25"/>
      <c r="M14" s="26"/>
      <c r="N14" s="25"/>
      <c r="O14" s="83"/>
      <c r="P14" s="11"/>
    </row>
    <row r="15" spans="2:16" s="5" customFormat="1" ht="3.75" customHeight="1" thickBot="1">
      <c r="B15" s="27"/>
      <c r="C15" s="28"/>
      <c r="D15" s="28"/>
      <c r="E15" s="28"/>
      <c r="F15" s="29"/>
      <c r="G15" s="73"/>
      <c r="H15" s="30"/>
      <c r="I15" s="30"/>
      <c r="J15" s="31"/>
      <c r="K15" s="32"/>
      <c r="L15" s="28"/>
      <c r="M15" s="28"/>
      <c r="N15" s="28"/>
      <c r="O15" s="84"/>
      <c r="P15" s="33"/>
    </row>
    <row r="16" spans="2:16" s="5" customFormat="1" ht="3.75" customHeight="1" thickTop="1">
      <c r="B16" s="34"/>
      <c r="C16" s="21"/>
      <c r="D16" s="21"/>
      <c r="E16" s="21"/>
      <c r="F16" s="35"/>
      <c r="G16" s="74"/>
      <c r="H16" s="34"/>
      <c r="I16" s="34"/>
      <c r="J16" s="34"/>
      <c r="K16" s="21"/>
      <c r="L16" s="21"/>
      <c r="M16" s="21"/>
      <c r="N16" s="21"/>
      <c r="O16" s="82"/>
      <c r="P16" s="34"/>
    </row>
    <row r="17" spans="1:37" s="36" customFormat="1" ht="33" customHeight="1">
      <c r="B17" s="37" t="s">
        <v>9</v>
      </c>
      <c r="C17" s="37" t="s">
        <v>10</v>
      </c>
      <c r="D17" s="37" t="s">
        <v>11</v>
      </c>
      <c r="E17" s="37" t="s">
        <v>12</v>
      </c>
      <c r="F17" s="37" t="s">
        <v>13</v>
      </c>
      <c r="G17" s="75" t="s">
        <v>14</v>
      </c>
      <c r="H17" s="37" t="s">
        <v>15</v>
      </c>
      <c r="I17" s="38"/>
      <c r="J17" s="37" t="s">
        <v>9</v>
      </c>
      <c r="K17" s="37" t="s">
        <v>10</v>
      </c>
      <c r="L17" s="37" t="s">
        <v>11</v>
      </c>
      <c r="M17" s="37" t="s">
        <v>12</v>
      </c>
      <c r="N17" s="37" t="s">
        <v>13</v>
      </c>
      <c r="O17" s="75" t="s">
        <v>14</v>
      </c>
      <c r="P17" s="37" t="s">
        <v>15</v>
      </c>
      <c r="Q17" s="39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</row>
    <row r="18" spans="1:37" s="47" customFormat="1" ht="23.1" customHeight="1">
      <c r="A18" s="41">
        <v>1</v>
      </c>
      <c r="B18" s="42"/>
      <c r="C18" s="43"/>
      <c r="D18" s="44"/>
      <c r="E18" s="45" t="str">
        <f>VLOOKUP(A18,[1]Sheet1!A:F,6,FALSE)</f>
        <v>PENCILS</v>
      </c>
      <c r="F18" s="44"/>
      <c r="G18" s="76"/>
      <c r="H18" s="42"/>
      <c r="I18" s="46"/>
      <c r="K18" s="42" t="str">
        <f>VLOOKUP(Q18,[1]Sheet1!A:D,4,FALSE)</f>
        <v>BX</v>
      </c>
      <c r="L18" s="44" t="str">
        <f>VLOOKUP(Q18,[1]Sheet1!A:E,5,FALSE)</f>
        <v>9-061059-030</v>
      </c>
      <c r="M18" s="48" t="str">
        <f>VLOOKUP(Q18,[1]Sheet1!A:F,6,FALSE)</f>
        <v>Sch Sm Staples Strd 210/Strip-Bx/5000</v>
      </c>
      <c r="N18" s="44" t="str">
        <f>VLOOKUP(Q18,[1]Sheet1!A:G,7,FALSE)</f>
        <v>51</v>
      </c>
      <c r="O18" s="76">
        <f>VLOOKUP(L18,[1]Sheet1!E:H,4,FALSE)</f>
        <v>0.55000000000000004</v>
      </c>
      <c r="P18" s="42"/>
      <c r="Q18" s="49">
        <v>48</v>
      </c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</row>
    <row r="19" spans="1:37" s="47" customFormat="1" ht="23.1" customHeight="1">
      <c r="A19" s="41">
        <f>A18+1</f>
        <v>2</v>
      </c>
      <c r="B19" s="51"/>
      <c r="C19" s="43" t="str">
        <f>VLOOKUP(A19,[1]Sheet1!A:D,4,FALSE)</f>
        <v>DZ</v>
      </c>
      <c r="D19" s="44" t="str">
        <f>VLOOKUP(A19,[1]Sheet1!A:E,5,FALSE)</f>
        <v>9-038109-030</v>
      </c>
      <c r="E19" s="52" t="str">
        <f>VLOOKUP(A19,[1]Sheet1!A:F,6,FALSE)</f>
        <v>Pencil #2 Oriole Pk/12</v>
      </c>
      <c r="F19" s="44" t="str">
        <f>VLOOKUP(A19,[1]Sheet1!A:G,7,FALSE)</f>
        <v>4</v>
      </c>
      <c r="G19" s="76">
        <f>VLOOKUP(D19,[1]Sheet1!E:H,4,FALSE)</f>
        <v>1.06</v>
      </c>
      <c r="H19" s="51"/>
      <c r="I19" s="53"/>
      <c r="J19" s="51"/>
      <c r="K19" s="42"/>
      <c r="L19" s="44"/>
      <c r="M19" s="54" t="str">
        <f>VLOOKUP(Q19,[1]Sheet1!A:F,6,FALSE)</f>
        <v>SCISSORS &amp; CUTTING TOOLS</v>
      </c>
      <c r="N19" s="44"/>
      <c r="O19" s="76"/>
      <c r="P19" s="51"/>
      <c r="Q19" s="49">
        <v>49</v>
      </c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</row>
    <row r="20" spans="1:37" s="47" customFormat="1" ht="23.1" customHeight="1">
      <c r="A20" s="41">
        <f t="shared" ref="A20:A64" si="0">A19+1</f>
        <v>3</v>
      </c>
      <c r="B20" s="51"/>
      <c r="C20" s="43" t="str">
        <f>VLOOKUP(A20,[1]Sheet1!A:D,4,FALSE)</f>
        <v>DZ</v>
      </c>
      <c r="D20" s="44" t="str">
        <f>VLOOKUP(A20,[1]Sheet1!A:E,5,FALSE)</f>
        <v>9-069839-030</v>
      </c>
      <c r="E20" s="52" t="str">
        <f>VLOOKUP(A20,[1]Sheet1!A:F,6,FALSE)</f>
        <v>Pencil #2 Oriole Pre-Sharpened Pk/12</v>
      </c>
      <c r="F20" s="44" t="str">
        <f>VLOOKUP(A20,[1]Sheet1!A:G,7,FALSE)</f>
        <v>4</v>
      </c>
      <c r="G20" s="76">
        <f>VLOOKUP(D20,[1]Sheet1!E:H,4,FALSE)</f>
        <v>1.22</v>
      </c>
      <c r="H20" s="51"/>
      <c r="I20" s="53"/>
      <c r="J20" s="51"/>
      <c r="K20" s="42" t="str">
        <f>VLOOKUP(Q20,[1]Sheet1!A:D,4,FALSE)</f>
        <v>EA</v>
      </c>
      <c r="L20" s="44" t="str">
        <f>VLOOKUP(Q20,[1]Sheet1!A:E,5,FALSE)</f>
        <v>9-085007-030</v>
      </c>
      <c r="M20" s="48" t="str">
        <f>VLOOKUP(Q20,[1]Sheet1!A:F,6,FALSE)</f>
        <v>Stainls Stl Econo Scissors 8'' Straight</v>
      </c>
      <c r="N20" s="44" t="str">
        <f>VLOOKUP(Q20,[1]Sheet1!A:G,7,FALSE)</f>
        <v>57</v>
      </c>
      <c r="O20" s="76">
        <f>VLOOKUP(L20,[1]Sheet1!E:H,4,FALSE)</f>
        <v>0.74</v>
      </c>
      <c r="P20" s="51"/>
      <c r="Q20" s="49">
        <v>50</v>
      </c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</row>
    <row r="21" spans="1:37" s="47" customFormat="1" ht="23.1" customHeight="1">
      <c r="A21" s="41">
        <f t="shared" si="0"/>
        <v>4</v>
      </c>
      <c r="B21" s="51"/>
      <c r="C21" s="43" t="str">
        <f>VLOOKUP(A21,[1]Sheet1!A:D,4,FALSE)</f>
        <v>DZ</v>
      </c>
      <c r="D21" s="44" t="str">
        <f>VLOOKUP(A21,[1]Sheet1!A:E,5,FALSE)</f>
        <v>9-086197-030</v>
      </c>
      <c r="E21" s="52" t="str">
        <f>VLOOKUP(A21,[1]Sheet1!A:F,6,FALSE)</f>
        <v>Pencil #2 Sanford Mirado Pk/12</v>
      </c>
      <c r="F21" s="44" t="str">
        <f>VLOOKUP(A21,[1]Sheet1!A:G,7,FALSE)</f>
        <v>4</v>
      </c>
      <c r="G21" s="76">
        <f>VLOOKUP(D21,[1]Sheet1!E:H,4,FALSE)</f>
        <v>1.29</v>
      </c>
      <c r="H21" s="51"/>
      <c r="I21" s="53"/>
      <c r="J21" s="51"/>
      <c r="K21" s="42"/>
      <c r="L21" s="44"/>
      <c r="M21" s="54" t="str">
        <f>VLOOKUP(Q21,[1]Sheet1!A:F,6,FALSE)</f>
        <v>TAPE &amp; DISPENSERS</v>
      </c>
      <c r="N21" s="44"/>
      <c r="O21" s="76"/>
      <c r="P21" s="51"/>
      <c r="Q21" s="49">
        <v>51</v>
      </c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</row>
    <row r="22" spans="1:37" s="47" customFormat="1" ht="23.1" customHeight="1">
      <c r="A22" s="41">
        <f t="shared" si="0"/>
        <v>5</v>
      </c>
      <c r="B22" s="51"/>
      <c r="C22" s="43" t="str">
        <f>VLOOKUP(A22,[1]Sheet1!A:D,4,FALSE)</f>
        <v>DZ</v>
      </c>
      <c r="D22" s="44" t="str">
        <f>VLOOKUP(A22,[1]Sheet1!A:E,5,FALSE)</f>
        <v>9-017646-030</v>
      </c>
      <c r="E22" s="52" t="str">
        <f>VLOOKUP(A22,[1]Sheet1!A:F,6,FALSE)</f>
        <v>Pencil #2 Soft Ticonderoga Pk/12</v>
      </c>
      <c r="F22" s="44" t="str">
        <f>VLOOKUP(A22,[1]Sheet1!A:G,7,FALSE)</f>
        <v>4</v>
      </c>
      <c r="G22" s="76">
        <f>VLOOKUP(D22,[1]Sheet1!E:H,4,FALSE)</f>
        <v>1.75</v>
      </c>
      <c r="H22" s="51"/>
      <c r="I22" s="53"/>
      <c r="J22" s="51"/>
      <c r="K22" s="42" t="str">
        <f>VLOOKUP(Q22,[1]Sheet1!A:D,4,FALSE)</f>
        <v>RL</v>
      </c>
      <c r="L22" s="44" t="str">
        <f>VLOOKUP(Q22,[1]Sheet1!A:E,5,FALSE)</f>
        <v>9-040590-030</v>
      </c>
      <c r="M22" s="48" t="str">
        <f>VLOOKUP(Q22,[1]Sheet1!A:F,6,FALSE)</f>
        <v>Highland Masking Tape 2600 1"x 60 Yd Rl</v>
      </c>
      <c r="N22" s="44" t="str">
        <f>VLOOKUP(Q22,[1]Sheet1!A:G,7,FALSE)</f>
        <v>65</v>
      </c>
      <c r="O22" s="76">
        <f>VLOOKUP(L22,[1]Sheet1!E:H,4,FALSE)</f>
        <v>1.24</v>
      </c>
      <c r="P22" s="51"/>
      <c r="Q22" s="49">
        <v>52</v>
      </c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</row>
    <row r="23" spans="1:37" s="47" customFormat="1" ht="23.1" customHeight="1">
      <c r="A23" s="41">
        <f t="shared" si="0"/>
        <v>6</v>
      </c>
      <c r="B23" s="51"/>
      <c r="C23" s="43" t="str">
        <f>VLOOKUP(A23,[1]Sheet1!A:D,4,FALSE)</f>
        <v>PK</v>
      </c>
      <c r="D23" s="44" t="str">
        <f>VLOOKUP(A23,[1]Sheet1!A:E,5,FALSE)</f>
        <v>9-075258-030</v>
      </c>
      <c r="E23" s="52" t="str">
        <f>VLOOKUP(A23,[1]Sheet1!A:F,6,FALSE)</f>
        <v>Pencil #2 Soft Ticonderoga Pk/96</v>
      </c>
      <c r="F23" s="44" t="str">
        <f>VLOOKUP(A23,[1]Sheet1!A:G,7,FALSE)</f>
        <v>4</v>
      </c>
      <c r="G23" s="76">
        <f>VLOOKUP(D23,[1]Sheet1!E:H,4,FALSE)</f>
        <v>12.09</v>
      </c>
      <c r="H23" s="51"/>
      <c r="I23" s="53"/>
      <c r="J23" s="51"/>
      <c r="K23" s="42" t="str">
        <f>VLOOKUP(Q23,[1]Sheet1!A:D,4,FALSE)</f>
        <v>RL</v>
      </c>
      <c r="L23" s="44" t="str">
        <f>VLOOKUP(Q23,[1]Sheet1!A:E,5,FALSE)</f>
        <v>9-040725-030</v>
      </c>
      <c r="M23" s="48" t="str">
        <f>VLOOKUP(Q23,[1]Sheet1!A:F,6,FALSE)</f>
        <v>Highland 6200 Inv Perm Mend 3/4x36 Yds</v>
      </c>
      <c r="N23" s="44" t="str">
        <f>VLOOKUP(Q23,[1]Sheet1!A:G,7,FALSE)</f>
        <v>WEB</v>
      </c>
      <c r="O23" s="76">
        <f>VLOOKUP(L23,[1]Sheet1!E:H,4,FALSE)</f>
        <v>0.82</v>
      </c>
      <c r="P23" s="51"/>
      <c r="Q23" s="49">
        <v>54</v>
      </c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</row>
    <row r="24" spans="1:37" s="47" customFormat="1" ht="23.1" customHeight="1">
      <c r="A24" s="41">
        <f t="shared" si="0"/>
        <v>7</v>
      </c>
      <c r="B24" s="51"/>
      <c r="C24" s="43" t="str">
        <f>VLOOKUP(A24,[1]Sheet1!A:D,4,FALSE)</f>
        <v>DZ</v>
      </c>
      <c r="D24" s="44" t="str">
        <f>VLOOKUP(A24,[1]Sheet1!A:E,5,FALSE)</f>
        <v>9-083276-030</v>
      </c>
      <c r="E24" s="52" t="str">
        <f>VLOOKUP(A24,[1]Sheet1!A:F,6,FALSE)</f>
        <v>Pencil #2 School Smart Pk/12</v>
      </c>
      <c r="F24" s="44" t="str">
        <f>VLOOKUP(A24,[1]Sheet1!A:G,7,FALSE)</f>
        <v>4</v>
      </c>
      <c r="G24" s="76">
        <f>VLOOKUP(D24,[1]Sheet1!E:H,4,FALSE)</f>
        <v>0.56999999999999995</v>
      </c>
      <c r="H24" s="51"/>
      <c r="I24" s="53"/>
      <c r="J24" s="51"/>
      <c r="K24" s="42"/>
      <c r="L24" s="44"/>
      <c r="M24" s="54" t="str">
        <f>VLOOKUP(Q24,[1]Sheet1!A:F,6,FALSE)</f>
        <v>GLUE &amp; ADHESIVES</v>
      </c>
      <c r="N24" s="44"/>
      <c r="O24" s="76"/>
      <c r="P24" s="51"/>
      <c r="Q24" s="49">
        <v>55</v>
      </c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</row>
    <row r="25" spans="1:37" s="47" customFormat="1" ht="23.1" customHeight="1">
      <c r="A25" s="41">
        <f t="shared" si="0"/>
        <v>8</v>
      </c>
      <c r="B25" s="51"/>
      <c r="C25" s="43" t="str">
        <f>VLOOKUP(A25,[1]Sheet1!A:D,4,FALSE)</f>
        <v>PK</v>
      </c>
      <c r="D25" s="44" t="str">
        <f>VLOOKUP(A25,[1]Sheet1!A:E,5,FALSE)</f>
        <v>9-084808-030</v>
      </c>
      <c r="E25" s="52" t="str">
        <f>VLOOKUP(A25,[1]Sheet1!A:F,6,FALSE)</f>
        <v>Pencil #2 School Smart Pk/144</v>
      </c>
      <c r="F25" s="44" t="str">
        <f>VLOOKUP(A25,[1]Sheet1!A:G,7,FALSE)</f>
        <v>4</v>
      </c>
      <c r="G25" s="76">
        <f>VLOOKUP(D25,[1]Sheet1!E:H,4,FALSE)</f>
        <v>5.99</v>
      </c>
      <c r="H25" s="51"/>
      <c r="I25" s="53"/>
      <c r="J25" s="51"/>
      <c r="K25" s="42" t="str">
        <f>VLOOKUP(Q25,[1]Sheet1!A:D,4,FALSE)</f>
        <v>PK</v>
      </c>
      <c r="L25" s="44" t="str">
        <f>VLOOKUP(Q25,[1]Sheet1!A:E,5,FALSE)</f>
        <v>9-1354157-030</v>
      </c>
      <c r="M25" s="48" t="str">
        <f>VLOOKUP(Q25,[1]Sheet1!A:F,6,FALSE)</f>
        <v>Sch Sm Glue Sticks .28 Oz White Pk/30</v>
      </c>
      <c r="N25" s="44" t="str">
        <f>VLOOKUP(Q25,[1]Sheet1!A:G,7,FALSE)</f>
        <v>70</v>
      </c>
      <c r="O25" s="76">
        <f>VLOOKUP(L25,[1]Sheet1!E:H,4,FALSE)</f>
        <v>2.61</v>
      </c>
      <c r="P25" s="51"/>
      <c r="Q25" s="49">
        <v>56</v>
      </c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</row>
    <row r="26" spans="1:37" s="47" customFormat="1" ht="23.1" customHeight="1">
      <c r="A26" s="41">
        <f t="shared" si="0"/>
        <v>9</v>
      </c>
      <c r="B26" s="51"/>
      <c r="C26" s="43" t="str">
        <f>VLOOKUP(A26,[1]Sheet1!A:D,4,FALSE)</f>
        <v>DZ</v>
      </c>
      <c r="D26" s="44" t="str">
        <f>VLOOKUP(A26,[1]Sheet1!A:E,5,FALSE)</f>
        <v>9-084453-030</v>
      </c>
      <c r="E26" s="52" t="str">
        <f>VLOOKUP(A26,[1]Sheet1!A:F,6,FALSE)</f>
        <v>Pencil #2 Sch Smart Pre-Sharpened Pk/12</v>
      </c>
      <c r="F26" s="44" t="str">
        <f>VLOOKUP(A26,[1]Sheet1!A:G,7,FALSE)</f>
        <v>4</v>
      </c>
      <c r="G26" s="76">
        <f>VLOOKUP(D26,[1]Sheet1!E:H,4,FALSE)</f>
        <v>0.57999999999999996</v>
      </c>
      <c r="H26" s="51"/>
      <c r="I26" s="53"/>
      <c r="J26" s="51"/>
      <c r="K26" s="42" t="str">
        <f>VLOOKUP(Q26,[1]Sheet1!A:D,4,FALSE)</f>
        <v>PK</v>
      </c>
      <c r="L26" s="44" t="str">
        <f>VLOOKUP(Q26,[1]Sheet1!A:E,5,FALSE)</f>
        <v>9-081454-030</v>
      </c>
      <c r="M26" s="48" t="str">
        <f>VLOOKUP(Q26,[1]Sheet1!A:F,6,FALSE)</f>
        <v>Elmer's Wash Gluestks Clear .24oz Pk/30</v>
      </c>
      <c r="N26" s="44" t="str">
        <f>VLOOKUP(Q26,[1]Sheet1!A:G,7,FALSE)</f>
        <v>70</v>
      </c>
      <c r="O26" s="76">
        <f>VLOOKUP(L26,[1]Sheet1!E:H,4,FALSE)</f>
        <v>8.99</v>
      </c>
      <c r="P26" s="51"/>
      <c r="Q26" s="49">
        <v>57</v>
      </c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</row>
    <row r="27" spans="1:37" s="47" customFormat="1" ht="23.1" customHeight="1">
      <c r="A27" s="41">
        <f t="shared" si="0"/>
        <v>10</v>
      </c>
      <c r="B27" s="51"/>
      <c r="C27" s="43" t="str">
        <f>VLOOKUP(A27,[1]Sheet1!A:D,4,FALSE)</f>
        <v>PK</v>
      </c>
      <c r="D27" s="44" t="str">
        <f>VLOOKUP(A27,[1]Sheet1!A:E,5,FALSE)</f>
        <v>9-083275-030</v>
      </c>
      <c r="E27" s="52" t="str">
        <f>VLOOKUP(A27,[1]Sheet1!A:F,6,FALSE)</f>
        <v>Pencil #2 School Smart Pk/96</v>
      </c>
      <c r="F27" s="44" t="str">
        <f>VLOOKUP(A27,[1]Sheet1!A:G,7,FALSE)</f>
        <v>4</v>
      </c>
      <c r="G27" s="76">
        <f>VLOOKUP(D27,[1]Sheet1!E:H,4,FALSE)</f>
        <v>5.99</v>
      </c>
      <c r="H27" s="51"/>
      <c r="I27" s="53"/>
      <c r="J27" s="51"/>
      <c r="K27" s="42" t="str">
        <f>VLOOKUP(Q27,[1]Sheet1!A:D,4,FALSE)</f>
        <v>EA</v>
      </c>
      <c r="L27" s="44" t="str">
        <f>VLOOKUP(Q27,[1]Sheet1!A:E,5,FALSE)</f>
        <v>9-024550-030</v>
      </c>
      <c r="M27" s="48" t="str">
        <f>VLOOKUP(Q27,[1]Sheet1!A:F,6,FALSE)</f>
        <v>Prang Glue Stick Clear .28 Oz</v>
      </c>
      <c r="N27" s="44" t="str">
        <f>VLOOKUP(Q27,[1]Sheet1!A:G,7,FALSE)</f>
        <v>70</v>
      </c>
      <c r="O27" s="76">
        <f>VLOOKUP(L27,[1]Sheet1!E:H,4,FALSE)</f>
        <v>0.24</v>
      </c>
      <c r="P27" s="51"/>
      <c r="Q27" s="49">
        <v>58</v>
      </c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</row>
    <row r="28" spans="1:37" s="47" customFormat="1" ht="23.1" customHeight="1">
      <c r="A28" s="41">
        <f t="shared" si="0"/>
        <v>11</v>
      </c>
      <c r="B28" s="51"/>
      <c r="C28" s="43"/>
      <c r="D28" s="44"/>
      <c r="E28" s="45" t="str">
        <f>VLOOKUP(A28,[1]Sheet1!A:F,6,FALSE)</f>
        <v>ERASERS</v>
      </c>
      <c r="F28" s="44"/>
      <c r="G28" s="76"/>
      <c r="H28" s="51"/>
      <c r="I28" s="53"/>
      <c r="J28" s="51"/>
      <c r="K28" s="42" t="str">
        <f>VLOOKUP(Q28,[1]Sheet1!A:D,4,FALSE)</f>
        <v>EA</v>
      </c>
      <c r="L28" s="44" t="str">
        <f>VLOOKUP(Q28,[1]Sheet1!A:E,5,FALSE)</f>
        <v>9-008970-030</v>
      </c>
      <c r="M28" s="48" t="str">
        <f>VLOOKUP(Q28,[1]Sheet1!A:F,6,FALSE)</f>
        <v>Elmer's No Run School Glue 4 Oz</v>
      </c>
      <c r="N28" s="44" t="str">
        <f>VLOOKUP(Q28,[1]Sheet1!A:G,7,FALSE)</f>
        <v>71</v>
      </c>
      <c r="O28" s="76">
        <f>VLOOKUP(L28,[1]Sheet1!E:H,4,FALSE)</f>
        <v>0.6</v>
      </c>
      <c r="P28" s="51"/>
      <c r="Q28" s="49">
        <v>59</v>
      </c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</row>
    <row r="29" spans="1:37" s="47" customFormat="1" ht="23.1" customHeight="1">
      <c r="A29" s="41">
        <f t="shared" si="0"/>
        <v>12</v>
      </c>
      <c r="B29" s="51"/>
      <c r="C29" s="43" t="str">
        <f>VLOOKUP(A29,[1]Sheet1!A:D,4,FALSE)</f>
        <v>PK</v>
      </c>
      <c r="D29" s="44" t="str">
        <f>VLOOKUP(A29,[1]Sheet1!A:E,5,FALSE)</f>
        <v>9-020754-030</v>
      </c>
      <c r="E29" s="52" t="str">
        <f>VLOOKUP(A29,[1]Sheet1!A:F,6,FALSE)</f>
        <v>Sch Sm Eraser Caps Red Pk/144</v>
      </c>
      <c r="F29" s="44" t="str">
        <f>VLOOKUP(A29,[1]Sheet1!A:G,7,FALSE)</f>
        <v>9</v>
      </c>
      <c r="G29" s="76">
        <f>VLOOKUP(D29,[1]Sheet1!E:H,4,FALSE)</f>
        <v>1.03</v>
      </c>
      <c r="H29" s="51"/>
      <c r="I29" s="53"/>
      <c r="J29" s="51"/>
      <c r="K29" s="42"/>
      <c r="L29" s="44"/>
      <c r="M29" s="54" t="str">
        <f>VLOOKUP(Q29,[1]Sheet1!A:F,6,FALSE)</f>
        <v>BOOKCASES</v>
      </c>
      <c r="N29" s="44"/>
      <c r="O29" s="76"/>
      <c r="P29" s="51"/>
      <c r="Q29" s="49">
        <v>60</v>
      </c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</row>
    <row r="30" spans="1:37" s="47" customFormat="1" ht="23.1" customHeight="1">
      <c r="A30" s="41">
        <f t="shared" si="0"/>
        <v>13</v>
      </c>
      <c r="B30" s="51"/>
      <c r="C30" s="43"/>
      <c r="D30" s="44"/>
      <c r="E30" s="45" t="str">
        <f>VLOOKUP(A30,[1]Sheet1!A:F,6,FALSE)</f>
        <v>PENCIL SHARPENERS</v>
      </c>
      <c r="F30" s="44"/>
      <c r="G30" s="76"/>
      <c r="H30" s="51"/>
      <c r="I30" s="53"/>
      <c r="J30" s="51"/>
      <c r="K30" s="42" t="str">
        <f>VLOOKUP(Q30,[1]Sheet1!A:D,4,FALSE)</f>
        <v>EA</v>
      </c>
      <c r="L30" s="44" t="str">
        <f>VLOOKUP(Q30,[1]Sheet1!A:E,5,FALSE)</f>
        <v>9-632788-030</v>
      </c>
      <c r="M30" s="48" t="str">
        <f>VLOOKUP(Q30,[1]Sheet1!A:F,6,FALSE)</f>
        <v>Steel 5-Shelf Bookcase 71Hx35Wx12D Blk</v>
      </c>
      <c r="N30" s="44" t="str">
        <f>VLOOKUP(Q30,[1]Sheet1!A:G,7,FALSE)</f>
        <v>83</v>
      </c>
      <c r="O30" s="76">
        <f>VLOOKUP(L30,[1]Sheet1!E:H,4,FALSE)</f>
        <v>219.54</v>
      </c>
      <c r="P30" s="51"/>
      <c r="Q30" s="49">
        <v>61</v>
      </c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</row>
    <row r="31" spans="1:37" s="47" customFormat="1" ht="23.1" customHeight="1">
      <c r="A31" s="41">
        <f t="shared" si="0"/>
        <v>14</v>
      </c>
      <c r="B31" s="51"/>
      <c r="C31" s="43" t="str">
        <f>VLOOKUP(A31,[1]Sheet1!A:D,4,FALSE)</f>
        <v>EA</v>
      </c>
      <c r="D31" s="44" t="str">
        <f>VLOOKUP(A31,[1]Sheet1!A:E,5,FALSE)</f>
        <v>9-038342-030</v>
      </c>
      <c r="E31" s="52" t="str">
        <f>VLOOKUP(A31,[1]Sheet1!A:F,6,FALSE)</f>
        <v>X-Acto Sch Pro 1670 Electric Sharpener</v>
      </c>
      <c r="F31" s="44" t="str">
        <f>VLOOKUP(A31,[1]Sheet1!A:G,7,FALSE)</f>
        <v>10</v>
      </c>
      <c r="G31" s="76">
        <f>VLOOKUP(D31,[1]Sheet1!E:H,4,FALSE)</f>
        <v>31.35</v>
      </c>
      <c r="H31" s="51"/>
      <c r="I31" s="53"/>
      <c r="J31" s="51"/>
      <c r="K31" s="42" t="str">
        <f>VLOOKUP(Q31,[1]Sheet1!A:D,4,FALSE)</f>
        <v>EA</v>
      </c>
      <c r="L31" s="44" t="str">
        <f>VLOOKUP(Q31,[1]Sheet1!A:E,5,FALSE)</f>
        <v>9-1362490-030</v>
      </c>
      <c r="M31" s="48" t="str">
        <f>VLOOKUP(Q31,[1]Sheet1!A:F,6,FALSE)</f>
        <v>Sandusky Lee Steel Bookcase 36Wx18Dx72H</v>
      </c>
      <c r="N31" s="44" t="str">
        <f>VLOOKUP(Q31,[1]Sheet1!A:G,7,FALSE)</f>
        <v>1124</v>
      </c>
      <c r="O31" s="76">
        <f>VLOOKUP(L31,[1]Sheet1!E:H,4,FALSE)</f>
        <v>220.76</v>
      </c>
      <c r="P31" s="51"/>
      <c r="Q31" s="49">
        <v>62</v>
      </c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</row>
    <row r="32" spans="1:37" s="47" customFormat="1" ht="23.1" customHeight="1">
      <c r="A32" s="41">
        <f t="shared" si="0"/>
        <v>15</v>
      </c>
      <c r="B32" s="51"/>
      <c r="C32" s="43" t="str">
        <f>VLOOKUP(A32,[1]Sheet1!A:D,4,FALSE)</f>
        <v>EA</v>
      </c>
      <c r="D32" s="44" t="str">
        <f>VLOOKUP(A32,[1]Sheet1!A:E,5,FALSE)</f>
        <v>9-1295561-030</v>
      </c>
      <c r="E32" s="52" t="str">
        <f>VLOOKUP(A32,[1]Sheet1!A:F,6,FALSE)</f>
        <v>X-Acto Electric Sharpnr TEAerPro</v>
      </c>
      <c r="F32" s="44" t="str">
        <f>VLOOKUP(A32,[1]Sheet1!A:G,7,FALSE)</f>
        <v>10</v>
      </c>
      <c r="G32" s="76">
        <f>VLOOKUP(D32,[1]Sheet1!E:H,4,FALSE)</f>
        <v>39.14</v>
      </c>
      <c r="H32" s="51"/>
      <c r="I32" s="53"/>
      <c r="J32" s="51"/>
      <c r="K32" s="42"/>
      <c r="L32" s="44"/>
      <c r="M32" s="54" t="str">
        <f>VLOOKUP(Q32,[1]Sheet1!A:F,6,FALSE)</f>
        <v>CLIPS &amp; FASTENERS</v>
      </c>
      <c r="N32" s="44"/>
      <c r="O32" s="76"/>
      <c r="P32" s="51"/>
      <c r="Q32" s="49">
        <v>63</v>
      </c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</row>
    <row r="33" spans="1:37" s="47" customFormat="1" ht="23.1" customHeight="1">
      <c r="A33" s="41">
        <f t="shared" si="0"/>
        <v>16</v>
      </c>
      <c r="B33" s="51"/>
      <c r="C33" s="43" t="str">
        <f>VLOOKUP(A33,[1]Sheet1!A:D,4,FALSE)</f>
        <v>EA</v>
      </c>
      <c r="D33" s="44" t="str">
        <f>VLOOKUP(A33,[1]Sheet1!A:E,5,FALSE)</f>
        <v>9-1295562-030</v>
      </c>
      <c r="E33" s="52" t="str">
        <f>VLOOKUP(A33,[1]Sheet1!A:F,6,FALSE)</f>
        <v>X-Acto Electric Sharpnr ProSharp</v>
      </c>
      <c r="F33" s="44" t="str">
        <f>VLOOKUP(A33,[1]Sheet1!A:G,7,FALSE)</f>
        <v>10</v>
      </c>
      <c r="G33" s="76">
        <f>VLOOKUP(D33,[1]Sheet1!E:H,4,FALSE)</f>
        <v>58.83</v>
      </c>
      <c r="H33" s="51"/>
      <c r="I33" s="55"/>
      <c r="J33" s="51"/>
      <c r="K33" s="42" t="str">
        <f>VLOOKUP(Q33,[1]Sheet1!A:D,4,FALSE)</f>
        <v>BX</v>
      </c>
      <c r="L33" s="44" t="str">
        <f>VLOOKUP(Q33,[1]Sheet1!A:E,5,FALSE)</f>
        <v>9-032400-030</v>
      </c>
      <c r="M33" s="48" t="str">
        <f>VLOOKUP(Q33,[1]Sheet1!A:F,6,FALSE)</f>
        <v>Sch Sm Binder Clip Medium 1-1/4" Bx/12</v>
      </c>
      <c r="N33" s="44" t="str">
        <f>VLOOKUP(Q33,[1]Sheet1!A:G,7,FALSE)</f>
        <v>87</v>
      </c>
      <c r="O33" s="76">
        <f>VLOOKUP(L33,[1]Sheet1!E:H,4,FALSE)</f>
        <v>0.38</v>
      </c>
      <c r="P33" s="51"/>
      <c r="Q33" s="49">
        <v>64</v>
      </c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</row>
    <row r="34" spans="1:37" s="47" customFormat="1" ht="23.1" customHeight="1">
      <c r="A34" s="41">
        <f t="shared" si="0"/>
        <v>17</v>
      </c>
      <c r="B34" s="51"/>
      <c r="C34" s="43" t="str">
        <f>VLOOKUP(A34,[1]Sheet1!A:D,4,FALSE)</f>
        <v>EA</v>
      </c>
      <c r="D34" s="44" t="str">
        <f>VLOOKUP(A34,[1]Sheet1!A:E,5,FALSE)</f>
        <v>9-043388-030</v>
      </c>
      <c r="E34" s="52" t="str">
        <f>VLOOKUP(A34,[1]Sheet1!A:F,6,FALSE)</f>
        <v>X-Acto 1799 Powerhouse Electric Shrpener</v>
      </c>
      <c r="F34" s="44" t="str">
        <f>VLOOKUP(A34,[1]Sheet1!A:G,7,FALSE)</f>
        <v>11</v>
      </c>
      <c r="G34" s="76">
        <f>VLOOKUP(D34,[1]Sheet1!E:H,4,FALSE)</f>
        <v>24.49</v>
      </c>
      <c r="H34" s="51"/>
      <c r="I34" s="53"/>
      <c r="J34" s="51"/>
      <c r="K34" s="42" t="str">
        <f>VLOOKUP(Q34,[1]Sheet1!A:D,4,FALSE)</f>
        <v>BX</v>
      </c>
      <c r="L34" s="44" t="str">
        <f>VLOOKUP(Q34,[1]Sheet1!A:E,5,FALSE)</f>
        <v>9-032403-030</v>
      </c>
      <c r="M34" s="48" t="str">
        <f>VLOOKUP(Q34,[1]Sheet1!A:F,6,FALSE)</f>
        <v>Sch Sm Binder Clip Large 2" Blk Bx/12</v>
      </c>
      <c r="N34" s="44" t="str">
        <f>VLOOKUP(Q34,[1]Sheet1!A:G,7,FALSE)</f>
        <v>87</v>
      </c>
      <c r="O34" s="76">
        <f>VLOOKUP(L34,[1]Sheet1!E:H,4,FALSE)</f>
        <v>0.92</v>
      </c>
      <c r="P34" s="51"/>
      <c r="Q34" s="49">
        <v>65</v>
      </c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</row>
    <row r="35" spans="1:37" s="47" customFormat="1" ht="23.1" customHeight="1">
      <c r="A35" s="41">
        <f t="shared" si="0"/>
        <v>18</v>
      </c>
      <c r="B35" s="51"/>
      <c r="C35" s="43" t="str">
        <f>VLOOKUP(A35,[1]Sheet1!A:D,4,FALSE)</f>
        <v>EA</v>
      </c>
      <c r="D35" s="44" t="str">
        <f>VLOOKUP(A35,[1]Sheet1!A:E,5,FALSE)</f>
        <v>9-382803-030</v>
      </c>
      <c r="E35" s="52" t="str">
        <f>VLOOKUP(A35,[1]Sheet1!A:F,6,FALSE)</f>
        <v>Bostitch Electric Sharpener SuperPro6</v>
      </c>
      <c r="F35" s="44" t="str">
        <f>VLOOKUP(A35,[1]Sheet1!A:G,7,FALSE)</f>
        <v>12</v>
      </c>
      <c r="G35" s="76">
        <f>VLOOKUP(D35,[1]Sheet1!E:H,4,FALSE)</f>
        <v>58.79</v>
      </c>
      <c r="H35" s="51"/>
      <c r="I35" s="53"/>
      <c r="J35" s="51"/>
      <c r="K35" s="42" t="str">
        <f>VLOOKUP(Q35,[1]Sheet1!A:D,4,FALSE)</f>
        <v>PK</v>
      </c>
      <c r="L35" s="44" t="str">
        <f>VLOOKUP(Q35,[1]Sheet1!A:E,5,FALSE)</f>
        <v>9-084442-030</v>
      </c>
      <c r="M35" s="48" t="str">
        <f>VLOOKUP(Q35,[1]Sheet1!A:F,6,FALSE)</f>
        <v>Sch Sm Non-Skid Ppr Clips Jumbo Pk/100</v>
      </c>
      <c r="N35" s="44" t="str">
        <f>VLOOKUP(Q35,[1]Sheet1!A:G,7,FALSE)</f>
        <v>88</v>
      </c>
      <c r="O35" s="76">
        <f>VLOOKUP(L35,[1]Sheet1!E:H,4,FALSE)</f>
        <v>0.45</v>
      </c>
      <c r="P35" s="51"/>
      <c r="Q35" s="49">
        <v>66</v>
      </c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</row>
    <row r="36" spans="1:37" s="47" customFormat="1" ht="23.1" customHeight="1">
      <c r="A36" s="41">
        <f t="shared" si="0"/>
        <v>19</v>
      </c>
      <c r="B36" s="51"/>
      <c r="C36" s="43" t="str">
        <f>VLOOKUP(A36,[1]Sheet1!A:D,4,FALSE)</f>
        <v>EA</v>
      </c>
      <c r="D36" s="44" t="str">
        <f>VLOOKUP(A36,[1]Sheet1!A:E,5,FALSE)</f>
        <v>9-087036-030</v>
      </c>
      <c r="E36" s="52" t="str">
        <f>VLOOKUP(A36,[1]Sheet1!A:F,6,FALSE)</f>
        <v>Bostitch Heavy Duty Pencil Sharpener</v>
      </c>
      <c r="F36" s="44" t="str">
        <f>VLOOKUP(A36,[1]Sheet1!A:G,7,FALSE)</f>
        <v>12</v>
      </c>
      <c r="G36" s="76">
        <f>VLOOKUP(D36,[1]Sheet1!E:H,4,FALSE)</f>
        <v>16.850000000000001</v>
      </c>
      <c r="H36" s="51"/>
      <c r="I36" s="53"/>
      <c r="J36" s="51"/>
      <c r="K36" s="42" t="str">
        <f>VLOOKUP(Q36,[1]Sheet1!A:D,4,FALSE)</f>
        <v>PK</v>
      </c>
      <c r="L36" s="44" t="str">
        <f>VLOOKUP(Q36,[1]Sheet1!A:E,5,FALSE)</f>
        <v>9-084472-030</v>
      </c>
      <c r="M36" s="48" t="str">
        <f>VLOOKUP(Q36,[1]Sheet1!A:F,6,FALSE)</f>
        <v>Sch Sm Smooth Ppr Clips 1-1/4" Pk/100</v>
      </c>
      <c r="N36" s="44" t="str">
        <f>VLOOKUP(Q36,[1]Sheet1!A:G,7,FALSE)</f>
        <v>88</v>
      </c>
      <c r="O36" s="76">
        <f>VLOOKUP(L36,[1]Sheet1!E:H,4,FALSE)</f>
        <v>0.15</v>
      </c>
      <c r="P36" s="51"/>
      <c r="Q36" s="49">
        <v>67</v>
      </c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</row>
    <row r="37" spans="1:37" s="47" customFormat="1" ht="23.1" customHeight="1">
      <c r="A37" s="41">
        <f t="shared" si="0"/>
        <v>20</v>
      </c>
      <c r="B37" s="51"/>
      <c r="C37" s="43" t="str">
        <f>VLOOKUP(A37,[1]Sheet1!A:D,4,FALSE)</f>
        <v>EA</v>
      </c>
      <c r="D37" s="44" t="str">
        <f>VLOOKUP(A37,[1]Sheet1!A:E,5,FALSE)</f>
        <v>9-1370732-030</v>
      </c>
      <c r="E37" s="52" t="str">
        <f>VLOOKUP(A37,[1]Sheet1!A:F,6,FALSE)</f>
        <v xml:space="preserve">Bostitch Sharpener Quiet Sharp 8 </v>
      </c>
      <c r="F37" s="44" t="str">
        <f>VLOOKUP(A37,[1]Sheet1!A:G,7,FALSE)</f>
        <v>12</v>
      </c>
      <c r="G37" s="76">
        <f>VLOOKUP(D37,[1]Sheet1!E:H,4,FALSE)</f>
        <v>48.99</v>
      </c>
      <c r="H37" s="51"/>
      <c r="I37" s="53"/>
      <c r="J37" s="51"/>
      <c r="K37" s="42" t="str">
        <f>VLOOKUP(Q37,[1]Sheet1!A:D,4,FALSE)</f>
        <v>PK</v>
      </c>
      <c r="L37" s="44" t="str">
        <f>VLOOKUP(Q37,[1]Sheet1!A:E,5,FALSE)</f>
        <v>9-084475-030</v>
      </c>
      <c r="M37" s="48" t="str">
        <f>VLOOKUP(Q37,[1]Sheet1!A:F,6,FALSE)</f>
        <v>Sch Sm Smooth Ppr Clips Jumbo Pk/100</v>
      </c>
      <c r="N37" s="44" t="str">
        <f>VLOOKUP(Q37,[1]Sheet1!A:G,7,FALSE)</f>
        <v>88</v>
      </c>
      <c r="O37" s="76">
        <f>VLOOKUP(L37,[1]Sheet1!E:H,4,FALSE)</f>
        <v>0.45</v>
      </c>
      <c r="P37" s="51"/>
      <c r="Q37" s="49">
        <v>68</v>
      </c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</row>
    <row r="38" spans="1:37" s="47" customFormat="1" ht="23.1" customHeight="1">
      <c r="A38" s="41">
        <f t="shared" si="0"/>
        <v>21</v>
      </c>
      <c r="B38" s="51"/>
      <c r="C38" s="43" t="str">
        <f>VLOOKUP(A38,[1]Sheet1!A:D,4,FALSE)</f>
        <v>EA</v>
      </c>
      <c r="D38" s="44" t="str">
        <f>VLOOKUP(A38,[1]Sheet1!A:E,5,FALSE)</f>
        <v>9-081453-030</v>
      </c>
      <c r="E38" s="52" t="str">
        <f>VLOOKUP(A38,[1]Sheet1!A:F,6,FALSE)</f>
        <v>Bostich QuietSharp6 Electric Sharpener</v>
      </c>
      <c r="F38" s="44" t="str">
        <f>VLOOKUP(A38,[1]Sheet1!A:G,7,FALSE)</f>
        <v>12</v>
      </c>
      <c r="G38" s="76">
        <f>VLOOKUP(D38,[1]Sheet1!E:H,4,FALSE)</f>
        <v>29.39</v>
      </c>
      <c r="H38" s="51"/>
      <c r="I38" s="53"/>
      <c r="J38" s="51"/>
      <c r="K38" s="42" t="str">
        <f>VLOOKUP(Q38,[1]Sheet1!A:D,4,FALSE)</f>
        <v>PK</v>
      </c>
      <c r="L38" s="44" t="str">
        <f>VLOOKUP(Q38,[1]Sheet1!A:E,5,FALSE)</f>
        <v>9-084473-030</v>
      </c>
      <c r="M38" s="48" t="str">
        <f>VLOOKUP(Q38,[1]Sheet1!A:F,6,FALSE)</f>
        <v>Sch Sm Non-Skid Ppr Clips 1-1/4" Pk/100</v>
      </c>
      <c r="N38" s="44" t="str">
        <f>VLOOKUP(Q38,[1]Sheet1!A:G,7,FALSE)</f>
        <v>88</v>
      </c>
      <c r="O38" s="76">
        <f>VLOOKUP(L38,[1]Sheet1!E:H,4,FALSE)</f>
        <v>0.16</v>
      </c>
      <c r="P38" s="51"/>
      <c r="Q38" s="49">
        <v>69</v>
      </c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</row>
    <row r="39" spans="1:37" s="47" customFormat="1" ht="23.1" customHeight="1">
      <c r="A39" s="41">
        <f t="shared" si="0"/>
        <v>22</v>
      </c>
      <c r="B39" s="51"/>
      <c r="C39" s="43" t="str">
        <f>VLOOKUP(A39,[1]Sheet1!A:D,4,FALSE)</f>
        <v>EA</v>
      </c>
      <c r="D39" s="44" t="str">
        <f>VLOOKUP(A39,[1]Sheet1!A:E,5,FALSE)</f>
        <v>9-380144-030</v>
      </c>
      <c r="E39" s="52" t="str">
        <f>VLOOKUP(A39,[1]Sheet1!A:F,6,FALSE)</f>
        <v>Boston KS 1031 Pencil Sharpener</v>
      </c>
      <c r="F39" s="44" t="str">
        <f>VLOOKUP(A39,[1]Sheet1!A:G,7,FALSE)</f>
        <v>13</v>
      </c>
      <c r="G39" s="76">
        <f>VLOOKUP(D39,[1]Sheet1!E:H,4,FALSE)</f>
        <v>7.34</v>
      </c>
      <c r="H39" s="51"/>
      <c r="I39" s="53"/>
      <c r="J39" s="51"/>
      <c r="K39" s="42"/>
      <c r="L39" s="44"/>
      <c r="M39" s="54" t="str">
        <f>VLOOKUP(Q39,[1]Sheet1!A:F,6,FALSE)</f>
        <v>CLIPBOARDS</v>
      </c>
      <c r="N39" s="44"/>
      <c r="O39" s="76"/>
      <c r="P39" s="51"/>
      <c r="Q39" s="49">
        <v>70</v>
      </c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</row>
    <row r="40" spans="1:37" s="47" customFormat="1" ht="23.1" customHeight="1">
      <c r="A40" s="41">
        <f t="shared" si="0"/>
        <v>23</v>
      </c>
      <c r="B40" s="51"/>
      <c r="C40" s="43" t="str">
        <f>VLOOKUP(A40,[1]Sheet1!A:D,4,FALSE)</f>
        <v>EA</v>
      </c>
      <c r="D40" s="44" t="str">
        <f>VLOOKUP(A40,[1]Sheet1!A:E,5,FALSE)</f>
        <v>9-380147-030</v>
      </c>
      <c r="E40" s="52" t="str">
        <f>VLOOKUP(A40,[1]Sheet1!A:F,6,FALSE)</f>
        <v>Boston L 1041 Pencil Sharpener</v>
      </c>
      <c r="F40" s="44" t="str">
        <f>VLOOKUP(A40,[1]Sheet1!A:G,7,FALSE)</f>
        <v>13</v>
      </c>
      <c r="G40" s="76">
        <f>VLOOKUP(D40,[1]Sheet1!E:H,4,FALSE)</f>
        <v>8.07</v>
      </c>
      <c r="H40" s="51"/>
      <c r="I40" s="53"/>
      <c r="J40" s="51"/>
      <c r="K40" s="42" t="str">
        <f>VLOOKUP(Q40,[1]Sheet1!A:D,4,FALSE)</f>
        <v>EA</v>
      </c>
      <c r="L40" s="44" t="str">
        <f>VLOOKUP(Q40,[1]Sheet1!A:E,5,FALSE)</f>
        <v>9-1272480-030</v>
      </c>
      <c r="M40" s="48" t="str">
        <f>VLOOKUP(Q40,[1]Sheet1!A:F,6,FALSE)</f>
        <v>Sch Sm Clipboard Letter Masonite</v>
      </c>
      <c r="N40" s="44" t="str">
        <f>VLOOKUP(Q40,[1]Sheet1!A:G,7,FALSE)</f>
        <v>89</v>
      </c>
      <c r="O40" s="76">
        <f>VLOOKUP(L40,[1]Sheet1!E:H,4,FALSE)</f>
        <v>0.75</v>
      </c>
      <c r="P40" s="51"/>
      <c r="Q40" s="49">
        <v>71</v>
      </c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</row>
    <row r="41" spans="1:37" s="47" customFormat="1" ht="23.1" customHeight="1">
      <c r="A41" s="41">
        <f t="shared" si="0"/>
        <v>24</v>
      </c>
      <c r="B41" s="51"/>
      <c r="C41" s="43" t="str">
        <f>VLOOKUP(A41,[1]Sheet1!A:D,4,FALSE)</f>
        <v>EA</v>
      </c>
      <c r="D41" s="44" t="str">
        <f>VLOOKUP(A41,[1]Sheet1!A:E,5,FALSE)</f>
        <v>9-1439529-030</v>
      </c>
      <c r="E41" s="52" t="str">
        <f>VLOOKUP(A41,[1]Sheet1!A:F,6,FALSE)</f>
        <v>Ipoint Evolution Elec Pencil Shpnr</v>
      </c>
      <c r="F41" s="44" t="str">
        <f>VLOOKUP(A41,[1]Sheet1!A:G,7,FALSE)</f>
        <v>13</v>
      </c>
      <c r="G41" s="76">
        <f>VLOOKUP(D41,[1]Sheet1!E:H,4,FALSE)</f>
        <v>38.58</v>
      </c>
      <c r="H41" s="51"/>
      <c r="I41" s="53"/>
      <c r="J41" s="51"/>
      <c r="K41" s="42"/>
      <c r="L41" s="44"/>
      <c r="M41" s="54" t="str">
        <f>VLOOKUP(Q41,[1]Sheet1!A:F,6,FALSE)</f>
        <v>STORAGE &amp; TOTES - GENERAL</v>
      </c>
      <c r="N41" s="44"/>
      <c r="O41" s="76"/>
      <c r="P41" s="51"/>
      <c r="Q41" s="49">
        <v>72</v>
      </c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</row>
    <row r="42" spans="1:37" s="47" customFormat="1" ht="23.1" customHeight="1">
      <c r="A42" s="41">
        <f t="shared" si="0"/>
        <v>25</v>
      </c>
      <c r="B42" s="51"/>
      <c r="C42" s="43"/>
      <c r="D42" s="44"/>
      <c r="E42" s="45" t="str">
        <f>VLOOKUP(A42,[1]Sheet1!A:F,6,FALSE)</f>
        <v>PENS</v>
      </c>
      <c r="F42" s="44"/>
      <c r="G42" s="76"/>
      <c r="H42" s="51"/>
      <c r="I42" s="56"/>
      <c r="J42" s="51"/>
      <c r="K42" s="42" t="str">
        <f>VLOOKUP(Q42,[1]Sheet1!A:D,4,FALSE)</f>
        <v>EA</v>
      </c>
      <c r="L42" s="44" t="str">
        <f>VLOOKUP(Q42,[1]Sheet1!A:E,5,FALSE)</f>
        <v>9-406832-030</v>
      </c>
      <c r="M42" s="48" t="str">
        <f>VLOOKUP(Q42,[1]Sheet1!A:F,6,FALSE)</f>
        <v>Mobile Organizer 20 Asst Colored Drawers</v>
      </c>
      <c r="N42" s="44" t="str">
        <f>VLOOKUP(Q42,[1]Sheet1!A:G,7,FALSE)</f>
        <v>98</v>
      </c>
      <c r="O42" s="76">
        <f>VLOOKUP(L42,[1]Sheet1!E:H,4,FALSE)</f>
        <v>54.11</v>
      </c>
      <c r="P42" s="51"/>
      <c r="Q42" s="49">
        <v>73</v>
      </c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</row>
    <row r="43" spans="1:37" s="47" customFormat="1" ht="23.1" customHeight="1">
      <c r="A43" s="41">
        <f t="shared" si="0"/>
        <v>26</v>
      </c>
      <c r="B43" s="51"/>
      <c r="C43" s="43" t="str">
        <f>VLOOKUP(A43,[1]Sheet1!A:D,4,FALSE)</f>
        <v>DZ</v>
      </c>
      <c r="D43" s="44" t="str">
        <f>VLOOKUP(A43,[1]Sheet1!A:E,5,FALSE)</f>
        <v>9-027465-030</v>
      </c>
      <c r="E43" s="52" t="str">
        <f>VLOOKUP(A43,[1]Sheet1!A:F,6,FALSE)</f>
        <v>BIC Round Stic Pen Black Medium Pk/12</v>
      </c>
      <c r="F43" s="44" t="str">
        <f>VLOOKUP(A43,[1]Sheet1!A:G,7,FALSE)</f>
        <v>16</v>
      </c>
      <c r="G43" s="76">
        <f>VLOOKUP(D43,[1]Sheet1!E:H,4,FALSE)</f>
        <v>0.99</v>
      </c>
      <c r="H43" s="51"/>
      <c r="I43" s="53"/>
      <c r="J43" s="51"/>
      <c r="K43" s="42" t="str">
        <f>VLOOKUP(Q43,[1]Sheet1!A:D,4,FALSE)</f>
        <v>EA</v>
      </c>
      <c r="L43" s="44" t="str">
        <f>VLOOKUP(Q43,[1]Sheet1!A:E,5,FALSE)</f>
        <v>9-333887-030</v>
      </c>
      <c r="M43" s="48" t="str">
        <f>VLOOKUP(Q43,[1]Sheet1!A:F,6,FALSE)</f>
        <v>Mobile Organizer 10 Asst Colored Drawers</v>
      </c>
      <c r="N43" s="44" t="str">
        <f>VLOOKUP(Q43,[1]Sheet1!A:G,7,FALSE)</f>
        <v>98</v>
      </c>
      <c r="O43" s="76">
        <f>VLOOKUP(L43,[1]Sheet1!E:H,4,FALSE)</f>
        <v>30.31</v>
      </c>
      <c r="P43" s="51"/>
      <c r="Q43" s="49">
        <v>74</v>
      </c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</row>
    <row r="44" spans="1:37" s="47" customFormat="1" ht="23.1" customHeight="1">
      <c r="A44" s="41">
        <f t="shared" si="0"/>
        <v>27</v>
      </c>
      <c r="B44" s="51"/>
      <c r="C44" s="43" t="str">
        <f>VLOOKUP(A44,[1]Sheet1!A:D,4,FALSE)</f>
        <v>DZ</v>
      </c>
      <c r="D44" s="44" t="str">
        <f>VLOOKUP(A44,[1]Sheet1!A:E,5,FALSE)</f>
        <v>9-027469-030</v>
      </c>
      <c r="E44" s="52" t="str">
        <f>VLOOKUP(A44,[1]Sheet1!A:F,6,FALSE)</f>
        <v>BIC Round Stic Pen Blue Medium Pk/12</v>
      </c>
      <c r="F44" s="44" t="str">
        <f>VLOOKUP(A44,[1]Sheet1!A:G,7,FALSE)</f>
        <v>16</v>
      </c>
      <c r="G44" s="76">
        <f>VLOOKUP(D44,[1]Sheet1!E:H,4,FALSE)</f>
        <v>0.99</v>
      </c>
      <c r="H44" s="51"/>
      <c r="I44" s="53"/>
      <c r="J44" s="51"/>
      <c r="K44" s="42"/>
      <c r="L44" s="44"/>
      <c r="M44" s="54" t="str">
        <f>VLOOKUP(Q44,[1]Sheet1!A:F,6,FALSE)</f>
        <v xml:space="preserve">CHAIRS - STACK </v>
      </c>
      <c r="N44" s="44"/>
      <c r="O44" s="76"/>
      <c r="P44" s="51"/>
      <c r="Q44" s="49">
        <v>75</v>
      </c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</row>
    <row r="45" spans="1:37" s="47" customFormat="1" ht="23.1" customHeight="1">
      <c r="A45" s="41">
        <f t="shared" si="0"/>
        <v>28</v>
      </c>
      <c r="B45" s="51"/>
      <c r="C45" s="43" t="str">
        <f>VLOOKUP(A45,[1]Sheet1!A:D,4,FALSE)</f>
        <v>DZ</v>
      </c>
      <c r="D45" s="44" t="str">
        <f>VLOOKUP(A45,[1]Sheet1!A:E,5,FALSE)</f>
        <v>9-027466-030</v>
      </c>
      <c r="E45" s="52" t="str">
        <f>VLOOKUP(A45,[1]Sheet1!A:F,6,FALSE)</f>
        <v>BIC Round Stic Pen Red Medium Pk/12</v>
      </c>
      <c r="F45" s="44" t="str">
        <f>VLOOKUP(A45,[1]Sheet1!A:G,7,FALSE)</f>
        <v>16</v>
      </c>
      <c r="G45" s="76">
        <f>VLOOKUP(D45,[1]Sheet1!E:H,4,FALSE)</f>
        <v>0.99</v>
      </c>
      <c r="H45" s="51"/>
      <c r="I45" s="53"/>
      <c r="J45" s="51"/>
      <c r="K45" s="42" t="str">
        <f>VLOOKUP(Q45,[1]Sheet1!A:D,4,FALSE)</f>
        <v>EA</v>
      </c>
      <c r="L45" s="44" t="str">
        <f>VLOOKUP(Q45,[1]Sheet1!A:E,5,FALSE)</f>
        <v>9-1311465-030</v>
      </c>
      <c r="M45" s="48" t="str">
        <f>VLOOKUP(Q45,[1]Sheet1!A:F,6,FALSE)</f>
        <v>Lorell Armless Stacking Chairs Black</v>
      </c>
      <c r="N45" s="44" t="str">
        <f>VLOOKUP(Q45,[1]Sheet1!A:G,7,FALSE)</f>
        <v>106</v>
      </c>
      <c r="O45" s="76">
        <f>VLOOKUP(L45,[1]Sheet1!E:H,4,FALSE)</f>
        <v>182.83</v>
      </c>
      <c r="P45" s="51"/>
      <c r="Q45" s="49">
        <v>76</v>
      </c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</row>
    <row r="46" spans="1:37" s="47" customFormat="1" ht="23.1" customHeight="1">
      <c r="A46" s="41">
        <f t="shared" si="0"/>
        <v>29</v>
      </c>
      <c r="B46" s="51"/>
      <c r="C46" s="43"/>
      <c r="D46" s="44"/>
      <c r="E46" s="45" t="str">
        <f>VLOOKUP(A46,[1]Sheet1!A:F,6,FALSE)</f>
        <v>MARKERS</v>
      </c>
      <c r="F46" s="44"/>
      <c r="G46" s="76"/>
      <c r="H46" s="51"/>
      <c r="I46" s="53"/>
      <c r="J46" s="51"/>
      <c r="K46" s="42"/>
      <c r="L46" s="44"/>
      <c r="M46" s="54" t="str">
        <f>VLOOKUP(Q46,[1]Sheet1!A:F,6,FALSE)</f>
        <v>FILING SUPPLIES</v>
      </c>
      <c r="N46" s="44"/>
      <c r="O46" s="76"/>
      <c r="P46" s="51"/>
      <c r="Q46" s="49">
        <v>77</v>
      </c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</row>
    <row r="47" spans="1:37" s="47" customFormat="1" ht="23.1" customHeight="1">
      <c r="A47" s="41">
        <f t="shared" si="0"/>
        <v>30</v>
      </c>
      <c r="B47" s="51"/>
      <c r="C47" s="43" t="str">
        <f>VLOOKUP(A47,[1]Sheet1!A:D,4,FALSE)</f>
        <v>DZ</v>
      </c>
      <c r="D47" s="44" t="str">
        <f>VLOOKUP(A47,[1]Sheet1!A:E,5,FALSE)</f>
        <v>9-077399-030</v>
      </c>
      <c r="E47" s="52" t="str">
        <f>VLOOKUP(A47,[1]Sheet1!A:F,6,FALSE)</f>
        <v>Sharpie Markers Fine Black Pk/12</v>
      </c>
      <c r="F47" s="44" t="str">
        <f>VLOOKUP(A47,[1]Sheet1!A:G,7,FALSE)</f>
        <v>28</v>
      </c>
      <c r="G47" s="76">
        <f>VLOOKUP(D47,[1]Sheet1!E:H,4,FALSE)</f>
        <v>7.63</v>
      </c>
      <c r="H47" s="51"/>
      <c r="I47" s="53"/>
      <c r="J47" s="51"/>
      <c r="K47" s="42" t="str">
        <f>VLOOKUP(Q47,[1]Sheet1!A:D,4,FALSE)</f>
        <v>BX</v>
      </c>
      <c r="L47" s="44" t="str">
        <f>VLOOKUP(Q47,[1]Sheet1!A:E,5,FALSE)</f>
        <v>9-015741-030</v>
      </c>
      <c r="M47" s="48" t="str">
        <f>VLOOKUP(Q47,[1]Sheet1!A:F,6,FALSE)</f>
        <v>Sch Sm Manil File Fldr Ltr 1/3 Ct Pk/100</v>
      </c>
      <c r="N47" s="44" t="str">
        <f>VLOOKUP(Q47,[1]Sheet1!A:G,7,FALSE)</f>
        <v>107</v>
      </c>
      <c r="O47" s="76">
        <f>VLOOKUP(L47,[1]Sheet1!E:H,4,FALSE)</f>
        <v>5.49</v>
      </c>
      <c r="P47" s="51"/>
      <c r="Q47" s="49">
        <v>78</v>
      </c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</row>
    <row r="48" spans="1:37" s="47" customFormat="1" ht="23.1" customHeight="1">
      <c r="A48" s="41">
        <f t="shared" si="0"/>
        <v>31</v>
      </c>
      <c r="B48" s="51"/>
      <c r="C48" s="43"/>
      <c r="D48" s="44"/>
      <c r="E48" s="45" t="str">
        <f>VLOOKUP(A48,[1]Sheet1!A:F,6,FALSE)</f>
        <v>DRY ERASE MARKERS</v>
      </c>
      <c r="F48" s="44"/>
      <c r="G48" s="76"/>
      <c r="H48" s="51"/>
      <c r="I48" s="53"/>
      <c r="J48" s="51"/>
      <c r="K48" s="42" t="str">
        <f>VLOOKUP(Q48,[1]Sheet1!A:D,4,FALSE)</f>
        <v>PK</v>
      </c>
      <c r="L48" s="44" t="str">
        <f>VLOOKUP(Q48,[1]Sheet1!A:E,5,FALSE)</f>
        <v>9-070311-030</v>
      </c>
      <c r="M48" s="48" t="str">
        <f>VLOOKUP(Q48,[1]Sheet1!A:F,6,FALSE)</f>
        <v>Sch Sm Hanging File Fldrs Ltr 1/5 Pk/25</v>
      </c>
      <c r="N48" s="44" t="str">
        <f>VLOOKUP(Q48,[1]Sheet1!A:G,7,FALSE)</f>
        <v>110</v>
      </c>
      <c r="O48" s="76">
        <f>VLOOKUP(L48,[1]Sheet1!E:H,4,FALSE)</f>
        <v>4.26</v>
      </c>
      <c r="P48" s="51"/>
      <c r="Q48" s="49">
        <v>79</v>
      </c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</row>
    <row r="49" spans="1:37" s="47" customFormat="1" ht="23.1" customHeight="1">
      <c r="A49" s="41">
        <f t="shared" si="0"/>
        <v>32</v>
      </c>
      <c r="B49" s="51"/>
      <c r="C49" s="43" t="str">
        <f>VLOOKUP(A49,[1]Sheet1!A:D,4,FALSE)</f>
        <v>DZ</v>
      </c>
      <c r="D49" s="44" t="str">
        <f>VLOOKUP(A49,[1]Sheet1!A:E,5,FALSE)</f>
        <v>9-1333744-030</v>
      </c>
      <c r="E49" s="52" t="str">
        <f>VLOOKUP(A49,[1]Sheet1!A:F,6,FALSE)</f>
        <v>Expo Low Odor Dry Erase Orig Chisel Black Pk/12</v>
      </c>
      <c r="F49" s="44" t="str">
        <f>VLOOKUP(A49,[1]Sheet1!A:G,7,FALSE)</f>
        <v>34</v>
      </c>
      <c r="G49" s="76">
        <f>VLOOKUP(D49,[1]Sheet1!E:H,4,FALSE)</f>
        <v>11.16</v>
      </c>
      <c r="H49" s="51"/>
      <c r="I49" s="53"/>
      <c r="J49" s="51"/>
      <c r="K49" s="42"/>
      <c r="L49" s="44"/>
      <c r="M49" s="54" t="str">
        <f>VLOOKUP(Q49,[1]Sheet1!A:F,6,FALSE)</f>
        <v>PORTFOLIOS &amp; REPORT COVERS</v>
      </c>
      <c r="N49" s="44"/>
      <c r="O49" s="76"/>
      <c r="P49" s="51"/>
      <c r="Q49" s="49">
        <v>80</v>
      </c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</row>
    <row r="50" spans="1:37" s="47" customFormat="1" ht="23.1" customHeight="1">
      <c r="A50" s="41">
        <f t="shared" si="0"/>
        <v>33</v>
      </c>
      <c r="B50" s="51"/>
      <c r="C50" s="43" t="str">
        <f>VLOOKUP(A50,[1]Sheet1!A:D,4,FALSE)</f>
        <v>ST</v>
      </c>
      <c r="D50" s="44" t="str">
        <f>VLOOKUP(A50,[1]Sheet1!A:E,5,FALSE)</f>
        <v>9-175136-030</v>
      </c>
      <c r="E50" s="52" t="str">
        <f>VLOOKUP(A50,[1]Sheet1!A:F,6,FALSE)</f>
        <v>Expo Low Odor Dry Erase Orig Chisel Asst St/4</v>
      </c>
      <c r="F50" s="44" t="str">
        <f>VLOOKUP(A50,[1]Sheet1!A:G,7,FALSE)</f>
        <v>34</v>
      </c>
      <c r="G50" s="76">
        <f>VLOOKUP(D50,[1]Sheet1!E:H,4,FALSE)</f>
        <v>3.54</v>
      </c>
      <c r="H50" s="51"/>
      <c r="I50" s="53"/>
      <c r="J50" s="51"/>
      <c r="K50" s="42" t="str">
        <f>VLOOKUP(Q50,[1]Sheet1!A:D,4,FALSE)</f>
        <v>PK</v>
      </c>
      <c r="L50" s="44" t="str">
        <f>VLOOKUP(Q50,[1]Sheet1!A:E,5,FALSE)</f>
        <v>9-084901-030</v>
      </c>
      <c r="M50" s="48" t="str">
        <f>VLOOKUP(Q50,[1]Sheet1!A:F,6,FALSE)</f>
        <v>S/S Prtfl 2 Pkt Hvydty Fstnr Asst Pk/25</v>
      </c>
      <c r="N50" s="44" t="str">
        <f>VLOOKUP(Q50,[1]Sheet1!A:G,7,FALSE)</f>
        <v>124</v>
      </c>
      <c r="O50" s="76">
        <f>VLOOKUP(L50,[1]Sheet1!E:H,4,FALSE)</f>
        <v>4.41</v>
      </c>
      <c r="P50" s="51"/>
      <c r="Q50" s="49">
        <v>81</v>
      </c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</row>
    <row r="51" spans="1:37" s="47" customFormat="1" ht="23.1" customHeight="1">
      <c r="A51" s="41">
        <f t="shared" si="0"/>
        <v>34</v>
      </c>
      <c r="B51" s="51"/>
      <c r="C51" s="43"/>
      <c r="D51" s="44"/>
      <c r="E51" s="45" t="str">
        <f>VLOOKUP(A51,[1]Sheet1!A:F,6,FALSE)</f>
        <v>DRY ERASE BOARDS &amp; ACCESSORIES</v>
      </c>
      <c r="F51" s="44"/>
      <c r="G51" s="76"/>
      <c r="H51" s="51"/>
      <c r="I51" s="53"/>
      <c r="J51" s="51"/>
      <c r="K51" s="42" t="str">
        <f>VLOOKUP(Q51,[1]Sheet1!A:D,4,FALSE)</f>
        <v>BX</v>
      </c>
      <c r="L51" s="44" t="str">
        <f>VLOOKUP(Q51,[1]Sheet1!A:E,5,FALSE)</f>
        <v>9-084900-030</v>
      </c>
      <c r="M51" s="48" t="str">
        <f>VLOOKUP(Q51,[1]Sheet1!A:F,6,FALSE)</f>
        <v>S/S Portfol 2 Pkt Fstnr Asst Pk/25</v>
      </c>
      <c r="N51" s="44" t="str">
        <f>VLOOKUP(Q51,[1]Sheet1!A:G,7,FALSE)</f>
        <v>124</v>
      </c>
      <c r="O51" s="76">
        <f>VLOOKUP(L51,[1]Sheet1!E:H,4,FALSE)</f>
        <v>3.58</v>
      </c>
      <c r="P51" s="51"/>
      <c r="Q51" s="49">
        <v>82</v>
      </c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</row>
    <row r="52" spans="1:37" s="47" customFormat="1" ht="23.1" customHeight="1">
      <c r="A52" s="41">
        <f t="shared" si="0"/>
        <v>35</v>
      </c>
      <c r="B52" s="51"/>
      <c r="C52" s="43" t="str">
        <f>VLOOKUP(A52,[1]Sheet1!A:D,4,FALSE)</f>
        <v>EA</v>
      </c>
      <c r="D52" s="44" t="str">
        <f>VLOOKUP(A52,[1]Sheet1!A:E,5,FALSE)</f>
        <v>9-084465-030</v>
      </c>
      <c r="E52" s="52" t="str">
        <f>VLOOKUP(A52,[1]Sheet1!A:F,6,FALSE)</f>
        <v>School Smart Magnetic Dry Eraser</v>
      </c>
      <c r="F52" s="44" t="str">
        <f>VLOOKUP(A52,[1]Sheet1!A:G,7,FALSE)</f>
        <v>36</v>
      </c>
      <c r="G52" s="76">
        <f>VLOOKUP(D52,[1]Sheet1!E:H,4,FALSE)</f>
        <v>0.63</v>
      </c>
      <c r="H52" s="51"/>
      <c r="I52" s="53"/>
      <c r="J52" s="51"/>
      <c r="K52" s="42" t="str">
        <f>VLOOKUP(Q52,[1]Sheet1!A:D,4,FALSE)</f>
        <v>EA</v>
      </c>
      <c r="L52" s="44" t="str">
        <f>VLOOKUP(Q52,[1]Sheet1!A:E,5,FALSE)</f>
        <v>9-081928-030</v>
      </c>
      <c r="M52" s="48" t="str">
        <f>VLOOKUP(Q52,[1]Sheet1!A:F,6,FALSE)</f>
        <v>8-Pocket Poly Organizer Asst Clrs</v>
      </c>
      <c r="N52" s="44" t="str">
        <f>VLOOKUP(Q52,[1]Sheet1!A:G,7,FALSE)</f>
        <v>128</v>
      </c>
      <c r="O52" s="76">
        <f>VLOOKUP(L52,[1]Sheet1!E:H,4,FALSE)</f>
        <v>1.1000000000000001</v>
      </c>
      <c r="P52" s="51"/>
      <c r="Q52" s="49">
        <v>83</v>
      </c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</row>
    <row r="53" spans="1:37" s="47" customFormat="1" ht="23.1" customHeight="1">
      <c r="A53" s="41">
        <f t="shared" si="0"/>
        <v>36</v>
      </c>
      <c r="B53" s="51"/>
      <c r="C53" s="43" t="str">
        <f>VLOOKUP(A53,[1]Sheet1!A:D,4,FALSE)</f>
        <v>EA</v>
      </c>
      <c r="D53" s="44" t="str">
        <f>VLOOKUP(A53,[1]Sheet1!A:E,5,FALSE)</f>
        <v>9-059634-030</v>
      </c>
      <c r="E53" s="52" t="str">
        <f>VLOOKUP(A53,[1]Sheet1!A:F,6,FALSE)</f>
        <v>Expo Wht Bd Cleaner 8 Oz Pump Spray</v>
      </c>
      <c r="F53" s="44" t="str">
        <f>VLOOKUP(A53,[1]Sheet1!A:G,7,FALSE)</f>
        <v>37</v>
      </c>
      <c r="G53" s="76">
        <f>VLOOKUP(D53,[1]Sheet1!E:H,4,FALSE)</f>
        <v>2.2999999999999998</v>
      </c>
      <c r="H53" s="51"/>
      <c r="I53" s="56"/>
      <c r="J53" s="51"/>
      <c r="K53" s="42"/>
      <c r="L53" s="44"/>
      <c r="M53" s="54" t="str">
        <f>VLOOKUP(Q53,[1]Sheet1!A:F,6,FALSE)</f>
        <v>BINDERS</v>
      </c>
      <c r="N53" s="44"/>
      <c r="O53" s="76"/>
      <c r="P53" s="51"/>
      <c r="Q53" s="49">
        <v>84</v>
      </c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</row>
    <row r="54" spans="1:37" s="47" customFormat="1" ht="23.1" customHeight="1">
      <c r="A54" s="41">
        <f t="shared" si="0"/>
        <v>37</v>
      </c>
      <c r="B54" s="51"/>
      <c r="C54" s="43" t="str">
        <f>VLOOKUP(A54,[1]Sheet1!A:D,4,FALSE)</f>
        <v>EA</v>
      </c>
      <c r="D54" s="44" t="str">
        <f>VLOOKUP(A54,[1]Sheet1!A:E,5,FALSE)</f>
        <v>9-076878-030</v>
      </c>
      <c r="E54" s="52" t="str">
        <f>VLOOKUP(A54,[1]Sheet1!A:F,6,FALSE)</f>
        <v>Expo Eraser</v>
      </c>
      <c r="F54" s="44" t="str">
        <f>VLOOKUP(A54,[1]Sheet1!A:G,7,FALSE)</f>
        <v>37</v>
      </c>
      <c r="G54" s="76">
        <f>VLOOKUP(D54,[1]Sheet1!E:H,4,FALSE)</f>
        <v>1.89</v>
      </c>
      <c r="H54" s="51"/>
      <c r="I54" s="53"/>
      <c r="J54" s="51"/>
      <c r="K54" s="42" t="str">
        <f>VLOOKUP(Q54,[1]Sheet1!A:D,4,FALSE)</f>
        <v>EA</v>
      </c>
      <c r="L54" s="44" t="str">
        <f>VLOOKUP(Q54,[1]Sheet1!A:E,5,FALSE)</f>
        <v>9-086384-030</v>
      </c>
      <c r="M54" s="48" t="str">
        <f>VLOOKUP(Q54,[1]Sheet1!A:F,6,FALSE)</f>
        <v>Sch Sm Vinyl Binder 3" White</v>
      </c>
      <c r="N54" s="44" t="str">
        <f>VLOOKUP(Q54,[1]Sheet1!A:G,7,FALSE)</f>
        <v>130</v>
      </c>
      <c r="O54" s="76">
        <f>VLOOKUP(L54,[1]Sheet1!E:H,4,FALSE)</f>
        <v>2.48</v>
      </c>
      <c r="P54" s="51"/>
      <c r="Q54" s="49">
        <v>85</v>
      </c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</row>
    <row r="55" spans="1:37" s="47" customFormat="1" ht="23.1" customHeight="1">
      <c r="A55" s="41">
        <f t="shared" si="0"/>
        <v>38</v>
      </c>
      <c r="B55" s="51"/>
      <c r="C55" s="43" t="str">
        <f>VLOOKUP(A55,[1]Sheet1!A:D,4,FALSE)</f>
        <v>EA</v>
      </c>
      <c r="D55" s="44" t="str">
        <f>VLOOKUP(A55,[1]Sheet1!A:E,5,FALSE)</f>
        <v>9-059442-030</v>
      </c>
      <c r="E55" s="52" t="str">
        <f>VLOOKUP(A55,[1]Sheet1!A:F,6,FALSE)</f>
        <v>Expo Towelettes</v>
      </c>
      <c r="F55" s="44" t="str">
        <f>VLOOKUP(A55,[1]Sheet1!A:G,7,FALSE)</f>
        <v>37</v>
      </c>
      <c r="G55" s="76">
        <f>VLOOKUP(D55,[1]Sheet1!E:H,4,FALSE)</f>
        <v>5.75</v>
      </c>
      <c r="H55" s="51"/>
      <c r="I55" s="53"/>
      <c r="J55" s="51"/>
      <c r="K55" s="42" t="str">
        <f>VLOOKUP(Q55,[1]Sheet1!A:D,4,FALSE)</f>
        <v>EA</v>
      </c>
      <c r="L55" s="44" t="str">
        <f>VLOOKUP(Q55,[1]Sheet1!A:E,5,FALSE)</f>
        <v>9-086376-030</v>
      </c>
      <c r="M55" s="48" t="str">
        <f>VLOOKUP(Q55,[1]Sheet1!A:F,6,FALSE)</f>
        <v>Sch Sm Vinyl Binder 2" White</v>
      </c>
      <c r="N55" s="44" t="str">
        <f>VLOOKUP(Q55,[1]Sheet1!A:G,7,FALSE)</f>
        <v>130</v>
      </c>
      <c r="O55" s="76">
        <f>VLOOKUP(L55,[1]Sheet1!E:H,4,FALSE)</f>
        <v>2.0699999999999998</v>
      </c>
      <c r="P55" s="51"/>
      <c r="Q55" s="49">
        <v>86</v>
      </c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</row>
    <row r="56" spans="1:37" s="47" customFormat="1" ht="23.1" customHeight="1">
      <c r="A56" s="41">
        <f t="shared" si="0"/>
        <v>39</v>
      </c>
      <c r="B56" s="51"/>
      <c r="C56" s="43" t="str">
        <f>VLOOKUP(A56,[1]Sheet1!A:D,4,FALSE)</f>
        <v>PK</v>
      </c>
      <c r="D56" s="44" t="str">
        <f>VLOOKUP(A56,[1]Sheet1!A:E,5,FALSE)</f>
        <v>9-1325120-030</v>
      </c>
      <c r="E56" s="52" t="str">
        <f>VLOOKUP(A56,[1]Sheet1!A:F,6,FALSE)</f>
        <v>Sch Sm Dry Erse Bd Plain 9x12 Pk/10</v>
      </c>
      <c r="F56" s="44" t="str">
        <f>VLOOKUP(A56,[1]Sheet1!A:G,7,FALSE)</f>
        <v>38</v>
      </c>
      <c r="G56" s="76">
        <f>VLOOKUP(D56,[1]Sheet1!E:H,4,FALSE)</f>
        <v>5.67</v>
      </c>
      <c r="H56" s="51"/>
      <c r="I56" s="53"/>
      <c r="J56" s="51"/>
      <c r="K56" s="42" t="str">
        <f>VLOOKUP(Q56,[1]Sheet1!A:D,4,FALSE)</f>
        <v>EA</v>
      </c>
      <c r="L56" s="44" t="str">
        <f>VLOOKUP(Q56,[1]Sheet1!A:E,5,FALSE)</f>
        <v>9-086370-030</v>
      </c>
      <c r="M56" s="48" t="str">
        <f>VLOOKUP(Q56,[1]Sheet1!A:F,6,FALSE)</f>
        <v>Sch Sm Vinyl Binder 1-1/2" White</v>
      </c>
      <c r="N56" s="44" t="str">
        <f>VLOOKUP(Q56,[1]Sheet1!A:G,7,FALSE)</f>
        <v>130</v>
      </c>
      <c r="O56" s="76">
        <f>VLOOKUP(L56,[1]Sheet1!E:H,4,FALSE)</f>
        <v>1.69</v>
      </c>
      <c r="P56" s="51"/>
      <c r="Q56" s="49">
        <v>87</v>
      </c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</row>
    <row r="57" spans="1:37" s="47" customFormat="1" ht="23.1" customHeight="1">
      <c r="A57" s="41">
        <f t="shared" si="0"/>
        <v>40</v>
      </c>
      <c r="B57" s="51"/>
      <c r="C57" s="43"/>
      <c r="D57" s="44"/>
      <c r="E57" s="45" t="str">
        <f>VLOOKUP(A57,[1]Sheet1!A:F,6,FALSE)</f>
        <v>COMPASSES &amp; PROTRACTORS</v>
      </c>
      <c r="F57" s="44"/>
      <c r="G57" s="76"/>
      <c r="H57" s="51"/>
      <c r="I57" s="53"/>
      <c r="J57" s="51"/>
      <c r="K57" s="42" t="str">
        <f>VLOOKUP(Q57,[1]Sheet1!A:D,4,FALSE)</f>
        <v>EA</v>
      </c>
      <c r="L57" s="44" t="str">
        <f>VLOOKUP(Q57,[1]Sheet1!A:E,5,FALSE)</f>
        <v>9-086363-030</v>
      </c>
      <c r="M57" s="48" t="str">
        <f>VLOOKUP(Q57,[1]Sheet1!A:F,6,FALSE)</f>
        <v>Sch Sm Vinyl Binder 1" White</v>
      </c>
      <c r="N57" s="44" t="str">
        <f>VLOOKUP(Q57,[1]Sheet1!A:G,7,FALSE)</f>
        <v>130</v>
      </c>
      <c r="O57" s="76">
        <f>VLOOKUP(L57,[1]Sheet1!E:H,4,FALSE)</f>
        <v>1.49</v>
      </c>
      <c r="P57" s="51"/>
      <c r="Q57" s="49">
        <v>88</v>
      </c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</row>
    <row r="58" spans="1:37" s="47" customFormat="1" ht="23.1" customHeight="1">
      <c r="A58" s="41">
        <f t="shared" si="0"/>
        <v>41</v>
      </c>
      <c r="B58" s="51"/>
      <c r="C58" s="43" t="str">
        <f>VLOOKUP(A58,[1]Sheet1!A:D,4,FALSE)</f>
        <v>EA</v>
      </c>
      <c r="D58" s="44" t="str">
        <f>VLOOKUP(A58,[1]Sheet1!A:E,5,FALSE)</f>
        <v>9-336910-030</v>
      </c>
      <c r="E58" s="52" t="str">
        <f>VLOOKUP(A58,[1]Sheet1!A:F,6,FALSE)</f>
        <v>SAFE-T Protractors 6" Asst Clrs</v>
      </c>
      <c r="F58" s="44" t="str">
        <f>VLOOKUP(A58,[1]Sheet1!A:G,7,FALSE)</f>
        <v>44</v>
      </c>
      <c r="G58" s="76">
        <f>VLOOKUP(D58,[1]Sheet1!E:H,4,FALSE)</f>
        <v>0.25</v>
      </c>
      <c r="H58" s="51"/>
      <c r="I58" s="53"/>
      <c r="J58" s="51"/>
      <c r="K58" s="42" t="str">
        <f>VLOOKUP(Q58,[1]Sheet1!A:D,4,FALSE)</f>
        <v>EA</v>
      </c>
      <c r="L58" s="44" t="str">
        <f>VLOOKUP(Q58,[1]Sheet1!A:E,5,FALSE)</f>
        <v>9-086397-030</v>
      </c>
      <c r="M58" s="48" t="str">
        <f>VLOOKUP(Q58,[1]Sheet1!A:F,6,FALSE)</f>
        <v>Sch Sm View Binder 3" White</v>
      </c>
      <c r="N58" s="44" t="str">
        <f>VLOOKUP(Q58,[1]Sheet1!A:G,7,FALSE)</f>
        <v>131</v>
      </c>
      <c r="O58" s="76">
        <f>VLOOKUP(L58,[1]Sheet1!E:H,4,FALSE)</f>
        <v>2.72</v>
      </c>
      <c r="P58" s="51"/>
      <c r="Q58" s="49">
        <v>89</v>
      </c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</row>
    <row r="59" spans="1:37" s="47" customFormat="1" ht="23.1" customHeight="1">
      <c r="A59" s="41">
        <f t="shared" si="0"/>
        <v>42</v>
      </c>
      <c r="B59" s="51"/>
      <c r="C59" s="43"/>
      <c r="D59" s="44"/>
      <c r="E59" s="45" t="str">
        <f>VLOOKUP(A59,[1]Sheet1!A:F,6,FALSE)</f>
        <v>MEASURING INSTRUMENTS</v>
      </c>
      <c r="F59" s="44"/>
      <c r="G59" s="76"/>
      <c r="H59" s="51"/>
      <c r="I59" s="53"/>
      <c r="J59" s="51"/>
      <c r="K59" s="42" t="str">
        <f>VLOOKUP(Q59,[1]Sheet1!A:D,4,FALSE)</f>
        <v>EA</v>
      </c>
      <c r="L59" s="44" t="str">
        <f>VLOOKUP(Q59,[1]Sheet1!A:E,5,FALSE)</f>
        <v>9-086394-030</v>
      </c>
      <c r="M59" s="48" t="str">
        <f>VLOOKUP(Q59,[1]Sheet1!A:F,6,FALSE)</f>
        <v>Sch Sm View Binder 2" White</v>
      </c>
      <c r="N59" s="44" t="str">
        <f>VLOOKUP(Q59,[1]Sheet1!A:G,7,FALSE)</f>
        <v>131</v>
      </c>
      <c r="O59" s="76">
        <f>VLOOKUP(L59,[1]Sheet1!E:H,4,FALSE)</f>
        <v>2.2400000000000002</v>
      </c>
      <c r="P59" s="51"/>
      <c r="Q59" s="49">
        <v>90</v>
      </c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</row>
    <row r="60" spans="1:37" s="47" customFormat="1" ht="23.1" customHeight="1">
      <c r="A60" s="41">
        <f t="shared" si="0"/>
        <v>43</v>
      </c>
      <c r="B60" s="51"/>
      <c r="C60" s="43" t="str">
        <f>VLOOKUP(A60,[1]Sheet1!A:D,4,FALSE)</f>
        <v>PK</v>
      </c>
      <c r="D60" s="44" t="str">
        <f>VLOOKUP(A60,[1]Sheet1!A:E,5,FALSE)</f>
        <v>9-1473614-030</v>
      </c>
      <c r="E60" s="52" t="str">
        <f>VLOOKUP(A60,[1]Sheet1!A:F,6,FALSE)</f>
        <v>Sch Sm Plastic Ruler 12" Asst Clrs St/6</v>
      </c>
      <c r="F60" s="44" t="str">
        <f>VLOOKUP(A60,[1]Sheet1!A:G,7,FALSE)</f>
        <v>45</v>
      </c>
      <c r="G60" s="76">
        <f>VLOOKUP(D60,[1]Sheet1!E:H,4,FALSE)</f>
        <v>0.82</v>
      </c>
      <c r="H60" s="51"/>
      <c r="I60" s="53"/>
      <c r="J60" s="51"/>
      <c r="K60" s="42" t="str">
        <f>VLOOKUP(Q60,[1]Sheet1!A:D,4,FALSE)</f>
        <v>EA</v>
      </c>
      <c r="L60" s="44" t="str">
        <f>VLOOKUP(Q60,[1]Sheet1!A:E,5,FALSE)</f>
        <v>9-086391-030</v>
      </c>
      <c r="M60" s="48" t="str">
        <f>VLOOKUP(Q60,[1]Sheet1!A:F,6,FALSE)</f>
        <v>Sch Sm View Binder 1-1/2" White</v>
      </c>
      <c r="N60" s="44" t="str">
        <f>VLOOKUP(Q60,[1]Sheet1!A:G,7,FALSE)</f>
        <v>131</v>
      </c>
      <c r="O60" s="76">
        <f>VLOOKUP(L60,[1]Sheet1!E:H,4,FALSE)</f>
        <v>1.92</v>
      </c>
      <c r="P60" s="51"/>
      <c r="Q60" s="49">
        <v>91</v>
      </c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</row>
    <row r="61" spans="1:37" s="47" customFormat="1" ht="23.1" customHeight="1">
      <c r="A61" s="41">
        <f t="shared" si="0"/>
        <v>44</v>
      </c>
      <c r="B61" s="51"/>
      <c r="C61" s="43" t="str">
        <f>VLOOKUP(A61,[1]Sheet1!A:D,4,FALSE)</f>
        <v>EA</v>
      </c>
      <c r="D61" s="44" t="str">
        <f>VLOOKUP(A61,[1]Sheet1!A:E,5,FALSE)</f>
        <v>9-089837-030</v>
      </c>
      <c r="E61" s="52" t="str">
        <f>VLOOKUP(A61,[1]Sheet1!A:F,6,FALSE)</f>
        <v>Sch Sm Flexible Ruler 12"</v>
      </c>
      <c r="F61" s="44" t="str">
        <f>VLOOKUP(A61,[1]Sheet1!A:G,7,FALSE)</f>
        <v>45</v>
      </c>
      <c r="G61" s="76">
        <f>VLOOKUP(D61,[1]Sheet1!E:H,4,FALSE)</f>
        <v>0.114</v>
      </c>
      <c r="H61" s="51"/>
      <c r="I61" s="53"/>
      <c r="J61" s="51"/>
      <c r="K61" s="42" t="str">
        <f>VLOOKUP(Q61,[1]Sheet1!A:D,4,FALSE)</f>
        <v>EA</v>
      </c>
      <c r="L61" s="44" t="str">
        <f>VLOOKUP(Q61,[1]Sheet1!A:E,5,FALSE)</f>
        <v>9-086388-030</v>
      </c>
      <c r="M61" s="48" t="str">
        <f>VLOOKUP(Q61,[1]Sheet1!A:F,6,FALSE)</f>
        <v>Sch Sm View Binder 1" White</v>
      </c>
      <c r="N61" s="44" t="str">
        <f>VLOOKUP(Q61,[1]Sheet1!A:G,7,FALSE)</f>
        <v>131</v>
      </c>
      <c r="O61" s="76">
        <f>VLOOKUP(L61,[1]Sheet1!E:H,4,FALSE)</f>
        <v>1.69</v>
      </c>
      <c r="P61" s="51"/>
      <c r="Q61" s="49">
        <v>92</v>
      </c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</row>
    <row r="62" spans="1:37" s="47" customFormat="1" ht="23.1" customHeight="1">
      <c r="A62" s="41">
        <f t="shared" si="0"/>
        <v>45</v>
      </c>
      <c r="B62" s="51"/>
      <c r="C62" s="43" t="str">
        <f>VLOOKUP(A62,[1]Sheet1!A:D,4,FALSE)</f>
        <v>PK</v>
      </c>
      <c r="D62" s="44" t="str">
        <f>VLOOKUP(A62,[1]Sheet1!A:E,5,FALSE)</f>
        <v>9-365433-030</v>
      </c>
      <c r="E62" s="52" t="str">
        <f>VLOOKUP(A62,[1]Sheet1!A:F,6,FALSE)</f>
        <v>Sch Smart Plastic Ruler Clear 12" Pk/10</v>
      </c>
      <c r="F62" s="44" t="str">
        <f>VLOOKUP(A62,[1]Sheet1!A:G,7,FALSE)</f>
        <v>45</v>
      </c>
      <c r="G62" s="76">
        <f>VLOOKUP(D62,[1]Sheet1!E:H,4,FALSE)</f>
        <v>1.3</v>
      </c>
      <c r="H62" s="51"/>
      <c r="I62" s="53"/>
      <c r="J62" s="51"/>
      <c r="K62" s="42"/>
      <c r="L62" s="44"/>
      <c r="M62" s="54" t="str">
        <f>VLOOKUP(Q62,[1]Sheet1!A:F,6,FALSE)</f>
        <v>CHAIRS - TEACHER/OFFICE</v>
      </c>
      <c r="N62" s="44"/>
      <c r="O62" s="76"/>
      <c r="P62" s="51"/>
      <c r="Q62" s="49">
        <v>93</v>
      </c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</row>
    <row r="63" spans="1:37" s="47" customFormat="1" ht="23.1" customHeight="1">
      <c r="A63" s="41">
        <f t="shared" si="0"/>
        <v>46</v>
      </c>
      <c r="B63" s="51"/>
      <c r="C63" s="43" t="str">
        <f>VLOOKUP(A63,[1]Sheet1!A:D,4,FALSE)</f>
        <v>EA</v>
      </c>
      <c r="D63" s="44" t="str">
        <f>VLOOKUP(A63,[1]Sheet1!A:E,5,FALSE)</f>
        <v>9-015348-030</v>
      </c>
      <c r="E63" s="52" t="str">
        <f>VLOOKUP(A63,[1]Sheet1!A:F,6,FALSE)</f>
        <v>Sch Sm Metal Edge Dbl Bev Wood Ruler 12"</v>
      </c>
      <c r="F63" s="44" t="str">
        <f>VLOOKUP(A63,[1]Sheet1!A:G,7,FALSE)</f>
        <v>45</v>
      </c>
      <c r="G63" s="76">
        <f>VLOOKUP(D63,[1]Sheet1!E:H,4,FALSE)</f>
        <v>0.17</v>
      </c>
      <c r="H63" s="51"/>
      <c r="I63" s="53"/>
      <c r="J63" s="51"/>
      <c r="K63" s="42" t="str">
        <f>VLOOKUP(Q63,[1]Sheet1!A:D,4,FALSE)</f>
        <v>EA</v>
      </c>
      <c r="L63" s="44" t="str">
        <f>VLOOKUP(Q63,[1]Sheet1!A:E,5,FALSE)</f>
        <v>9-1311381-030</v>
      </c>
      <c r="M63" s="48" t="str">
        <f>VLOOKUP(Q63,[1]Sheet1!A:F,6,FALSE)</f>
        <v>Lorell Exec Hi Back Chair Black Leather</v>
      </c>
      <c r="N63" s="44" t="str">
        <f>VLOOKUP(Q63,[1]Sheet1!A:G,7,FALSE)</f>
        <v>138</v>
      </c>
      <c r="O63" s="76">
        <f>VLOOKUP(L63,[1]Sheet1!E:H,4,FALSE)</f>
        <v>187.37</v>
      </c>
      <c r="P63" s="51"/>
      <c r="Q63" s="49">
        <v>94</v>
      </c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</row>
    <row r="64" spans="1:37" s="47" customFormat="1" ht="30" customHeight="1">
      <c r="A64" s="41">
        <f t="shared" si="0"/>
        <v>47</v>
      </c>
      <c r="B64" s="51"/>
      <c r="C64" s="43"/>
      <c r="D64" s="44"/>
      <c r="E64" s="45" t="str">
        <f>VLOOKUP(A64,[1]Sheet1!A:F,6,FALSE)</f>
        <v>STAPLERS &amp; STAPLES</v>
      </c>
      <c r="F64" s="44"/>
      <c r="G64" s="76"/>
      <c r="H64" s="51"/>
      <c r="I64" s="53"/>
      <c r="J64" s="37" t="s">
        <v>9</v>
      </c>
      <c r="K64" s="37" t="s">
        <v>10</v>
      </c>
      <c r="L64" s="37" t="s">
        <v>11</v>
      </c>
      <c r="M64" s="37" t="s">
        <v>12</v>
      </c>
      <c r="N64" s="37" t="s">
        <v>13</v>
      </c>
      <c r="O64" s="75" t="s">
        <v>14</v>
      </c>
      <c r="P64" s="37" t="s">
        <v>15</v>
      </c>
      <c r="Q64" s="57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</row>
    <row r="65" spans="1:37" s="60" customFormat="1" ht="33" customHeight="1">
      <c r="A65" s="41"/>
      <c r="B65" s="37" t="s">
        <v>9</v>
      </c>
      <c r="C65" s="37" t="s">
        <v>10</v>
      </c>
      <c r="D65" s="37" t="s">
        <v>11</v>
      </c>
      <c r="E65" s="37" t="s">
        <v>12</v>
      </c>
      <c r="F65" s="37" t="s">
        <v>13</v>
      </c>
      <c r="G65" s="75" t="s">
        <v>14</v>
      </c>
      <c r="H65" s="37" t="s">
        <v>15</v>
      </c>
      <c r="I65" s="58"/>
      <c r="J65" s="42"/>
      <c r="K65" s="42" t="str">
        <f>VLOOKUP(Q65,[1]Sheet1!A:D,4,FALSE)</f>
        <v>PK</v>
      </c>
      <c r="L65" s="44" t="str">
        <f>VLOOKUP(Q65,[1]Sheet1!A:E,5,FALSE)</f>
        <v>9-1467045-030</v>
      </c>
      <c r="M65" s="48" t="str">
        <f>VLOOKUP(Q65,[1]Sheet1!A:F,6,FALSE)</f>
        <v>Comp Book Marble Cover 100/Shts Pk/6</v>
      </c>
      <c r="N65" s="44" t="str">
        <f>VLOOKUP(Q65,[1]Sheet1!A:G,7,FALSE)</f>
        <v>216</v>
      </c>
      <c r="O65" s="76">
        <f>VLOOKUP(L65,[1]Sheet1!E:H,4,FALSE)</f>
        <v>5.82</v>
      </c>
      <c r="P65" s="42"/>
      <c r="Q65" s="49">
        <v>157</v>
      </c>
      <c r="R65" s="50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</row>
    <row r="66" spans="1:37" s="47" customFormat="1" ht="23.1" customHeight="1">
      <c r="A66" s="41">
        <v>95</v>
      </c>
      <c r="B66" s="51"/>
      <c r="C66" s="43"/>
      <c r="D66" s="44"/>
      <c r="E66" s="45" t="str">
        <f>VLOOKUP(A66,[1]Sheet1!A:F,6,FALSE)</f>
        <v>BINDER SUPPLIES</v>
      </c>
      <c r="F66" s="44"/>
      <c r="G66" s="76"/>
      <c r="H66" s="51"/>
      <c r="I66" s="46"/>
      <c r="J66" s="51"/>
      <c r="K66" s="42" t="str">
        <f>VLOOKUP(Q66,[1]Sheet1!A:D,4,FALSE)</f>
        <v>EA</v>
      </c>
      <c r="L66" s="44" t="str">
        <f>VLOOKUP(Q66,[1]Sheet1!A:E,5,FALSE)</f>
        <v>9-085267-030</v>
      </c>
      <c r="M66" s="48" t="str">
        <f>VLOOKUP(Q66,[1]Sheet1!A:F,6,FALSE)</f>
        <v>Comp Book 10.5x8 Spiral Bound 70/Shts</v>
      </c>
      <c r="N66" s="44" t="str">
        <f>VLOOKUP(Q66,[1]Sheet1!A:G,7,FALSE)</f>
        <v>218</v>
      </c>
      <c r="O66" s="76">
        <f>VLOOKUP(L66,[1]Sheet1!E:H,4,FALSE)</f>
        <v>0.56000000000000005</v>
      </c>
      <c r="P66" s="51"/>
      <c r="Q66" s="49">
        <f t="shared" ref="Q66:Q123" si="1">Q65+1</f>
        <v>158</v>
      </c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</row>
    <row r="67" spans="1:37" s="47" customFormat="1" ht="23.1" customHeight="1">
      <c r="A67" s="41">
        <v>96</v>
      </c>
      <c r="B67" s="51"/>
      <c r="C67" s="43" t="str">
        <f>VLOOKUP(A67,[1]Sheet1!A:D,4,FALSE)</f>
        <v>ST</v>
      </c>
      <c r="D67" s="44" t="str">
        <f>VLOOKUP(A67,[1]Sheet1!A:E,5,FALSE)</f>
        <v>9-081942-030</v>
      </c>
      <c r="E67" s="52" t="str">
        <f>VLOOKUP(A67,[1]Sheet1!A:F,6,FALSE)</f>
        <v>Sch Sm ErasableTab Dividers Asst 5-Tab</v>
      </c>
      <c r="F67" s="44" t="str">
        <f>VLOOKUP(A67,[1]Sheet1!A:G,7,FALSE)</f>
        <v>139</v>
      </c>
      <c r="G67" s="76">
        <f>VLOOKUP(D67,[1]Sheet1!E:H,4,FALSE)</f>
        <v>0.6</v>
      </c>
      <c r="H67" s="51"/>
      <c r="I67" s="53"/>
      <c r="J67" s="51"/>
      <c r="K67" s="42"/>
      <c r="L67" s="44"/>
      <c r="M67" s="54" t="str">
        <f>VLOOKUP(Q67,[1]Sheet1!A:F,6,FALSE)</f>
        <v>PAPER - CONSTRUCTION SUNWORKS</v>
      </c>
      <c r="N67" s="44"/>
      <c r="O67" s="76"/>
      <c r="P67" s="51"/>
      <c r="Q67" s="49">
        <f t="shared" si="1"/>
        <v>159</v>
      </c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</row>
    <row r="68" spans="1:37" s="47" customFormat="1" ht="23.1" customHeight="1">
      <c r="A68" s="41">
        <v>97</v>
      </c>
      <c r="B68" s="51"/>
      <c r="C68" s="43" t="str">
        <f>VLOOKUP(A68,[1]Sheet1!A:D,4,FALSE)</f>
        <v>BX</v>
      </c>
      <c r="D68" s="44" t="str">
        <f>VLOOKUP(A68,[1]Sheet1!A:E,5,FALSE)</f>
        <v>9-067506-030</v>
      </c>
      <c r="E68" s="52" t="str">
        <f>VLOOKUP(A68,[1]Sheet1!A:F,6,FALSE)</f>
        <v>Sch Sm Hvy Dty Topld Sht Prtctor Pk/100</v>
      </c>
      <c r="F68" s="44" t="str">
        <f>VLOOKUP(A68,[1]Sheet1!A:G,7,FALSE)</f>
        <v>140</v>
      </c>
      <c r="G68" s="76">
        <f>VLOOKUP(D68,[1]Sheet1!E:H,4,FALSE)</f>
        <v>3.29</v>
      </c>
      <c r="H68" s="51"/>
      <c r="I68" s="53"/>
      <c r="J68" s="51"/>
      <c r="K68" s="42" t="str">
        <f>VLOOKUP(Q68,[1]Sheet1!A:D,4,FALSE)</f>
        <v>PK</v>
      </c>
      <c r="L68" s="44" t="str">
        <f>VLOOKUP(Q68,[1]Sheet1!A:E,5,FALSE)</f>
        <v>9-201183-030</v>
      </c>
      <c r="M68" s="48" t="str">
        <f>VLOOKUP(Q68,[1]Sheet1!A:F,6,FALSE)</f>
        <v>Sunworks 9x12 Black Pk/50</v>
      </c>
      <c r="N68" s="44" t="str">
        <f>VLOOKUP(Q68,[1]Sheet1!A:G,7,FALSE)</f>
        <v>271</v>
      </c>
      <c r="O68" s="76">
        <f>VLOOKUP(L68,[1]Sheet1!E:H,4,FALSE)</f>
        <v>0.65</v>
      </c>
      <c r="P68" s="51"/>
      <c r="Q68" s="49">
        <f t="shared" si="1"/>
        <v>160</v>
      </c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</row>
    <row r="69" spans="1:37" s="47" customFormat="1" ht="23.1" customHeight="1">
      <c r="A69" s="41">
        <v>98</v>
      </c>
      <c r="B69" s="51"/>
      <c r="C69" s="43"/>
      <c r="D69" s="44"/>
      <c r="E69" s="45" t="str">
        <f>VLOOKUP(A69,[1]Sheet1!A:F,6,FALSE)</f>
        <v>ACADEMIC PLANNERS, CALENDARS &amp; RECORD BOOKS</v>
      </c>
      <c r="F69" s="44"/>
      <c r="G69" s="76"/>
      <c r="H69" s="51"/>
      <c r="I69" s="53"/>
      <c r="J69" s="51"/>
      <c r="K69" s="42" t="str">
        <f>VLOOKUP(Q69,[1]Sheet1!A:D,4,FALSE)</f>
        <v>PK</v>
      </c>
      <c r="L69" s="44" t="str">
        <f>VLOOKUP(Q69,[1]Sheet1!A:E,5,FALSE)</f>
        <v>9-201181-030</v>
      </c>
      <c r="M69" s="48" t="str">
        <f>VLOOKUP(Q69,[1]Sheet1!A:F,6,FALSE)</f>
        <v>Sunworks 9x12 Orange Pk/50</v>
      </c>
      <c r="N69" s="44" t="str">
        <f>VLOOKUP(Q69,[1]Sheet1!A:G,7,FALSE)</f>
        <v>271</v>
      </c>
      <c r="O69" s="76">
        <f>VLOOKUP(L69,[1]Sheet1!E:H,4,FALSE)</f>
        <v>0.74</v>
      </c>
      <c r="P69" s="51"/>
      <c r="Q69" s="49">
        <f t="shared" si="1"/>
        <v>161</v>
      </c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</row>
    <row r="70" spans="1:37" s="47" customFormat="1" ht="23.1" customHeight="1">
      <c r="A70" s="41">
        <v>99</v>
      </c>
      <c r="B70" s="51"/>
      <c r="C70" s="43" t="str">
        <f>VLOOKUP(A70,[1]Sheet1!A:D,4,FALSE)</f>
        <v>EA</v>
      </c>
      <c r="D70" s="44" t="str">
        <f>VLOOKUP(A70,[1]Sheet1!A:E,5,FALSE)</f>
        <v>9-1473686-030</v>
      </c>
      <c r="E70" s="52" t="str">
        <f>VLOOKUP(A70,[1]Sheet1!A:F,6,FALSE)</f>
        <v>Student Planner Weekly 7x11</v>
      </c>
      <c r="F70" s="44" t="str">
        <f>VLOOKUP(A70,[1]Sheet1!A:G,7,FALSE)</f>
        <v>147</v>
      </c>
      <c r="G70" s="76">
        <f>VLOOKUP(D70,[1]Sheet1!E:H,4,FALSE)</f>
        <v>0.77</v>
      </c>
      <c r="H70" s="51"/>
      <c r="I70" s="53"/>
      <c r="J70" s="51"/>
      <c r="K70" s="42" t="str">
        <f>VLOOKUP(Q70,[1]Sheet1!A:D,4,FALSE)</f>
        <v>PK</v>
      </c>
      <c r="L70" s="44" t="str">
        <f>VLOOKUP(Q70,[1]Sheet1!A:E,5,FALSE)</f>
        <v>9-201201-030</v>
      </c>
      <c r="M70" s="48" t="str">
        <f>VLOOKUP(Q70,[1]Sheet1!A:F,6,FALSE)</f>
        <v>Sunworks 12x18 Bright White Pk/50</v>
      </c>
      <c r="N70" s="44" t="str">
        <f>VLOOKUP(Q70,[1]Sheet1!A:G,7,FALSE)</f>
        <v>271</v>
      </c>
      <c r="O70" s="76">
        <f>VLOOKUP(L70,[1]Sheet1!E:H,4,FALSE)</f>
        <v>1.23</v>
      </c>
      <c r="P70" s="51"/>
      <c r="Q70" s="49">
        <f t="shared" si="1"/>
        <v>162</v>
      </c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</row>
    <row r="71" spans="1:37" s="47" customFormat="1" ht="23.1" customHeight="1">
      <c r="A71" s="41">
        <v>100</v>
      </c>
      <c r="B71" s="51"/>
      <c r="C71" s="43"/>
      <c r="D71" s="44"/>
      <c r="E71" s="45" t="str">
        <f>VLOOKUP(A71,[1]Sheet1!A:F,6,FALSE)</f>
        <v>COMPUTER SUPPLIES &amp; ACCESSORIES</v>
      </c>
      <c r="F71" s="44"/>
      <c r="G71" s="76"/>
      <c r="H71" s="51"/>
      <c r="I71" s="53"/>
      <c r="J71" s="51"/>
      <c r="K71" s="42" t="str">
        <f>VLOOKUP(Q71,[1]Sheet1!A:D,4,FALSE)</f>
        <v>PK</v>
      </c>
      <c r="L71" s="44" t="str">
        <f>VLOOKUP(Q71,[1]Sheet1!A:E,5,FALSE)</f>
        <v>9-201190-030</v>
      </c>
      <c r="M71" s="48" t="str">
        <f>VLOOKUP(Q71,[1]Sheet1!A:F,6,FALSE)</f>
        <v>Sunworks 9x12 Bright White Pk/50</v>
      </c>
      <c r="N71" s="44" t="str">
        <f>VLOOKUP(Q71,[1]Sheet1!A:G,7,FALSE)</f>
        <v>271</v>
      </c>
      <c r="O71" s="76">
        <f>VLOOKUP(L71,[1]Sheet1!E:H,4,FALSE)</f>
        <v>0.65</v>
      </c>
      <c r="P71" s="51"/>
      <c r="Q71" s="49">
        <f t="shared" si="1"/>
        <v>163</v>
      </c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</row>
    <row r="72" spans="1:37" s="47" customFormat="1" ht="23.1" customHeight="1">
      <c r="A72" s="41">
        <v>101</v>
      </c>
      <c r="B72" s="51"/>
      <c r="C72" s="43" t="str">
        <f>VLOOKUP(A72,[1]Sheet1!A:D,4,FALSE)</f>
        <v>EA</v>
      </c>
      <c r="D72" s="44" t="str">
        <f>VLOOKUP(A72,[1]Sheet1!A:E,5,FALSE)</f>
        <v>9-1275895-030</v>
      </c>
      <c r="E72" s="52" t="str">
        <f>VLOOKUP(A72,[1]Sheet1!A:F,6,FALSE)</f>
        <v>Toner Cartrdg Lexmark 250A11A Ret Pr Blk</v>
      </c>
      <c r="F72" s="44" t="str">
        <f>VLOOKUP(A72,[1]Sheet1!A:G,7,FALSE)</f>
        <v>167</v>
      </c>
      <c r="G72" s="76">
        <f>VLOOKUP(D72,[1]Sheet1!E:H,4,FALSE)</f>
        <v>123.28</v>
      </c>
      <c r="H72" s="51"/>
      <c r="I72" s="53"/>
      <c r="J72" s="51"/>
      <c r="K72" s="42" t="str">
        <f>VLOOKUP(Q72,[1]Sheet1!A:D,4,FALSE)</f>
        <v>PK</v>
      </c>
      <c r="L72" s="44" t="str">
        <f>VLOOKUP(Q72,[1]Sheet1!A:E,5,FALSE)</f>
        <v>9-1506446-030</v>
      </c>
      <c r="M72" s="48" t="str">
        <f>VLOOKUP(Q72,[1]Sheet1!A:F,6,FALSE)</f>
        <v>Sunworks 9x12 Bright Blue Pk/50</v>
      </c>
      <c r="N72" s="44">
        <f>VLOOKUP(Q72,[1]Sheet1!A:G,7,FALSE)</f>
        <v>271</v>
      </c>
      <c r="O72" s="76">
        <f>VLOOKUP(L72,[1]Sheet1!E:H,4,FALSE)</f>
        <v>0.65</v>
      </c>
      <c r="P72" s="51"/>
      <c r="Q72" s="49">
        <f t="shared" si="1"/>
        <v>164</v>
      </c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</row>
    <row r="73" spans="1:37" s="47" customFormat="1" ht="23.1" customHeight="1">
      <c r="A73" s="41">
        <v>102</v>
      </c>
      <c r="B73" s="51"/>
      <c r="C73" s="43" t="str">
        <f>VLOOKUP(A73,[1]Sheet1!A:D,4,FALSE)</f>
        <v>EA</v>
      </c>
      <c r="D73" s="44" t="str">
        <f>VLOOKUP(A73,[1]Sheet1!A:E,5,FALSE)</f>
        <v>9-1316563-030</v>
      </c>
      <c r="E73" s="52" t="str">
        <f>VLOOKUP(A73,[1]Sheet1!A:F,6,FALSE)</f>
        <v>Toner Cartridge Lexmark 260A11A Black</v>
      </c>
      <c r="F73" s="44" t="str">
        <f>VLOOKUP(A73,[1]Sheet1!A:G,7,FALSE)</f>
        <v>167</v>
      </c>
      <c r="G73" s="76">
        <f>VLOOKUP(D73,[1]Sheet1!E:H,4,FALSE)</f>
        <v>120.28</v>
      </c>
      <c r="H73" s="51"/>
      <c r="I73" s="53"/>
      <c r="J73" s="51"/>
      <c r="K73" s="42" t="str">
        <f>VLOOKUP(Q73,[1]Sheet1!A:D,4,FALSE)</f>
        <v>PK</v>
      </c>
      <c r="L73" s="44" t="str">
        <f>VLOOKUP(Q73,[1]Sheet1!A:E,5,FALSE)</f>
        <v>9-201207-030</v>
      </c>
      <c r="M73" s="48" t="str">
        <f>VLOOKUP(Q73,[1]Sheet1!A:F,6,FALSE)</f>
        <v>Sunworks 9x12 Brown Pk/50</v>
      </c>
      <c r="N73" s="44" t="str">
        <f>VLOOKUP(Q73,[1]Sheet1!A:G,7,FALSE)</f>
        <v>271</v>
      </c>
      <c r="O73" s="76">
        <f>VLOOKUP(L73,[1]Sheet1!E:H,4,FALSE)</f>
        <v>0.65</v>
      </c>
      <c r="P73" s="51"/>
      <c r="Q73" s="49">
        <f t="shared" si="1"/>
        <v>165</v>
      </c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</row>
    <row r="74" spans="1:37" s="47" customFormat="1" ht="23.1" customHeight="1">
      <c r="A74" s="41">
        <v>103</v>
      </c>
      <c r="B74" s="51"/>
      <c r="C74" s="43" t="str">
        <f>VLOOKUP(A74,[1]Sheet1!A:D,4,FALSE)</f>
        <v>EA</v>
      </c>
      <c r="D74" s="44" t="str">
        <f>VLOOKUP(A74,[1]Sheet1!A:E,5,FALSE)</f>
        <v>9-1299128-030</v>
      </c>
      <c r="E74" s="52" t="str">
        <f>VLOOKUP(A74,[1]Sheet1!A:F,6,FALSE)</f>
        <v>Ink Cartridge HP C6615DN #15 Black</v>
      </c>
      <c r="F74" s="44" t="str">
        <f>VLOOKUP(A74,[1]Sheet1!A:G,7,FALSE)</f>
        <v>168</v>
      </c>
      <c r="G74" s="76">
        <f>VLOOKUP(D74,[1]Sheet1!E:H,4,FALSE)</f>
        <v>43.81</v>
      </c>
      <c r="H74" s="51"/>
      <c r="I74" s="53"/>
      <c r="J74" s="51"/>
      <c r="K74" s="42" t="str">
        <f>VLOOKUP(Q74,[1]Sheet1!A:D,4,FALSE)</f>
        <v>PK</v>
      </c>
      <c r="L74" s="44" t="str">
        <f>VLOOKUP(Q74,[1]Sheet1!A:E,5,FALSE)</f>
        <v>9-1506449-030</v>
      </c>
      <c r="M74" s="48" t="str">
        <f>VLOOKUP(Q74,[1]Sheet1!A:F,6,FALSE)</f>
        <v>Sunworks 9x12 Holiday Green Pk/50</v>
      </c>
      <c r="N74" s="44" t="str">
        <f>VLOOKUP(Q74,[1]Sheet1!A:G,7,FALSE)</f>
        <v>271</v>
      </c>
      <c r="O74" s="76">
        <f>VLOOKUP(L74,[1]Sheet1!E:H,4,FALSE)</f>
        <v>0.65</v>
      </c>
      <c r="P74" s="51"/>
      <c r="Q74" s="49">
        <f t="shared" si="1"/>
        <v>166</v>
      </c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</row>
    <row r="75" spans="1:37" s="47" customFormat="1" ht="23.1" customHeight="1">
      <c r="A75" s="41">
        <v>104</v>
      </c>
      <c r="B75" s="51"/>
      <c r="C75" s="43" t="str">
        <f>VLOOKUP(A75,[1]Sheet1!A:D,4,FALSE)</f>
        <v>EA</v>
      </c>
      <c r="D75" s="44" t="str">
        <f>VLOOKUP(A75,[1]Sheet1!A:E,5,FALSE)</f>
        <v>9-1299095-030</v>
      </c>
      <c r="E75" s="52" t="str">
        <f>VLOOKUP(A75,[1]Sheet1!A:F,6,FALSE)</f>
        <v>Ink Cartridge HP C6656AN #56 Black</v>
      </c>
      <c r="F75" s="44" t="str">
        <f>VLOOKUP(A75,[1]Sheet1!A:G,7,FALSE)</f>
        <v>168</v>
      </c>
      <c r="G75" s="76">
        <f>VLOOKUP(D75,[1]Sheet1!E:H,4,FALSE)</f>
        <v>31.46</v>
      </c>
      <c r="H75" s="51"/>
      <c r="I75" s="53"/>
      <c r="J75" s="51"/>
      <c r="K75" s="42" t="str">
        <f>VLOOKUP(Q75,[1]Sheet1!A:D,4,FALSE)</f>
        <v>PK</v>
      </c>
      <c r="L75" s="44" t="str">
        <f>VLOOKUP(Q75,[1]Sheet1!A:E,5,FALSE)</f>
        <v>9-201187-030</v>
      </c>
      <c r="M75" s="48" t="str">
        <f>VLOOKUP(Q75,[1]Sheet1!A:F,6,FALSE)</f>
        <v>Sunworks 9x12 Holiday Red Pk/50</v>
      </c>
      <c r="N75" s="44" t="str">
        <f>VLOOKUP(Q75,[1]Sheet1!A:G,7,FALSE)</f>
        <v>271</v>
      </c>
      <c r="O75" s="76">
        <f>VLOOKUP(L75,[1]Sheet1!E:H,4,FALSE)</f>
        <v>0.77</v>
      </c>
      <c r="P75" s="51"/>
      <c r="Q75" s="49">
        <f t="shared" si="1"/>
        <v>167</v>
      </c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</row>
    <row r="76" spans="1:37" s="47" customFormat="1" ht="23.1" customHeight="1">
      <c r="A76" s="41">
        <v>105</v>
      </c>
      <c r="B76" s="51"/>
      <c r="C76" s="43" t="str">
        <f>VLOOKUP(A76,[1]Sheet1!A:D,4,FALSE)</f>
        <v>EA</v>
      </c>
      <c r="D76" s="44" t="str">
        <f>VLOOKUP(A76,[1]Sheet1!A:E,5,FALSE)</f>
        <v>9-1299096-030</v>
      </c>
      <c r="E76" s="52" t="str">
        <f>VLOOKUP(A76,[1]Sheet1!A:F,6,FALSE)</f>
        <v>Ink Cartridge HP C6657AN #57 Tri-Clr</v>
      </c>
      <c r="F76" s="44" t="str">
        <f>VLOOKUP(A76,[1]Sheet1!A:G,7,FALSE)</f>
        <v>168</v>
      </c>
      <c r="G76" s="76">
        <f>VLOOKUP(D76,[1]Sheet1!E:H,4,FALSE)</f>
        <v>47.99</v>
      </c>
      <c r="H76" s="51"/>
      <c r="I76" s="53"/>
      <c r="J76" s="51"/>
      <c r="K76" s="42" t="str">
        <f>VLOOKUP(Q76,[1]Sheet1!A:D,4,FALSE)</f>
        <v>PK</v>
      </c>
      <c r="L76" s="44" t="str">
        <f>VLOOKUP(Q76,[1]Sheet1!A:E,5,FALSE)</f>
        <v>9-201192-030</v>
      </c>
      <c r="M76" s="48" t="str">
        <f>VLOOKUP(Q76,[1]Sheet1!A:F,6,FALSE)</f>
        <v>Sunworks 9x12 Yellow Pk/50</v>
      </c>
      <c r="N76" s="44" t="str">
        <f>VLOOKUP(Q76,[1]Sheet1!A:G,7,FALSE)</f>
        <v>271</v>
      </c>
      <c r="O76" s="76">
        <f>VLOOKUP(L76,[1]Sheet1!E:H,4,FALSE)</f>
        <v>0.65</v>
      </c>
      <c r="P76" s="51"/>
      <c r="Q76" s="49">
        <f t="shared" si="1"/>
        <v>168</v>
      </c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</row>
    <row r="77" spans="1:37" s="47" customFormat="1" ht="23.1" customHeight="1">
      <c r="A77" s="41">
        <v>106</v>
      </c>
      <c r="B77" s="51"/>
      <c r="C77" s="43" t="str">
        <f>VLOOKUP(A77,[1]Sheet1!A:D,4,FALSE)</f>
        <v>EA</v>
      </c>
      <c r="D77" s="44" t="str">
        <f>VLOOKUP(A77,[1]Sheet1!A:E,5,FALSE)</f>
        <v>9-091799-030</v>
      </c>
      <c r="E77" s="52" t="str">
        <f>VLOOKUP(A77,[1]Sheet1!A:F,6,FALSE)</f>
        <v>HP Q6000A Black Toner Crtrdge</v>
      </c>
      <c r="F77" s="44" t="str">
        <f>VLOOKUP(A77,[1]Sheet1!A:G,7,FALSE)</f>
        <v>170</v>
      </c>
      <c r="G77" s="76">
        <f>VLOOKUP(D77,[1]Sheet1!E:H,4,FALSE)</f>
        <v>104.48</v>
      </c>
      <c r="H77" s="51"/>
      <c r="I77" s="53"/>
      <c r="J77" s="51"/>
      <c r="K77" s="42"/>
      <c r="L77" s="44"/>
      <c r="M77" s="54" t="str">
        <f>VLOOKUP(Q77,[1]Sheet1!A:F,6,FALSE)</f>
        <v>PAPER - ART &amp; KRAFT ROLLS</v>
      </c>
      <c r="N77" s="44"/>
      <c r="O77" s="76"/>
      <c r="P77" s="51"/>
      <c r="Q77" s="49">
        <f t="shared" si="1"/>
        <v>169</v>
      </c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</row>
    <row r="78" spans="1:37" s="47" customFormat="1" ht="23.1" customHeight="1">
      <c r="A78" s="41">
        <v>107</v>
      </c>
      <c r="B78" s="51"/>
      <c r="C78" s="43" t="str">
        <f>VLOOKUP(A78,[1]Sheet1!A:D,4,FALSE)</f>
        <v>EA</v>
      </c>
      <c r="D78" s="44" t="str">
        <f>VLOOKUP(A78,[1]Sheet1!A:E,5,FALSE)</f>
        <v>9-1299145-030</v>
      </c>
      <c r="E78" s="52" t="str">
        <f>VLOOKUP(A78,[1]Sheet1!A:F,6,FALSE)</f>
        <v>Toner Cartridge HP Q1338A #38A Black</v>
      </c>
      <c r="F78" s="44" t="str">
        <f>VLOOKUP(A78,[1]Sheet1!A:G,7,FALSE)</f>
        <v>170</v>
      </c>
      <c r="G78" s="76">
        <f>VLOOKUP(D78,[1]Sheet1!E:H,4,FALSE)</f>
        <v>206.69</v>
      </c>
      <c r="H78" s="51"/>
      <c r="I78" s="53"/>
      <c r="J78" s="51"/>
      <c r="K78" s="42" t="str">
        <f>VLOOKUP(Q78,[1]Sheet1!A:D,4,FALSE)</f>
        <v>RL</v>
      </c>
      <c r="L78" s="44" t="str">
        <f>VLOOKUP(Q78,[1]Sheet1!A:E,5,FALSE)</f>
        <v>9-027282-030</v>
      </c>
      <c r="M78" s="48" t="str">
        <f>VLOOKUP(Q78,[1]Sheet1!A:F,6,FALSE)</f>
        <v>Rnbw Duo Kraft Rl 40# 36x1000 Black</v>
      </c>
      <c r="N78" s="44" t="str">
        <f>VLOOKUP(Q78,[1]Sheet1!A:G,7,FALSE)</f>
        <v>282</v>
      </c>
      <c r="O78" s="76">
        <f>VLOOKUP(L78,[1]Sheet1!E:H,4,FALSE)</f>
        <v>38.32</v>
      </c>
      <c r="P78" s="51"/>
      <c r="Q78" s="49">
        <f t="shared" si="1"/>
        <v>170</v>
      </c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</row>
    <row r="79" spans="1:37" s="47" customFormat="1" ht="23.1" customHeight="1">
      <c r="A79" s="41">
        <v>108</v>
      </c>
      <c r="B79" s="51"/>
      <c r="C79" s="43" t="str">
        <f>VLOOKUP(A79,[1]Sheet1!A:D,4,FALSE)</f>
        <v>EA</v>
      </c>
      <c r="D79" s="44" t="str">
        <f>VLOOKUP(A79,[1]Sheet1!A:E,5,FALSE)</f>
        <v>9-1299136-030</v>
      </c>
      <c r="E79" s="52" t="str">
        <f>VLOOKUP(A79,[1]Sheet1!A:F,6,FALSE)</f>
        <v>Toner Cartridge HP Q5942A #42A Black</v>
      </c>
      <c r="F79" s="44" t="str">
        <f>VLOOKUP(A79,[1]Sheet1!A:G,7,FALSE)</f>
        <v>170</v>
      </c>
      <c r="G79" s="76">
        <f>VLOOKUP(D79,[1]Sheet1!E:H,4,FALSE)</f>
        <v>198.84</v>
      </c>
      <c r="H79" s="51"/>
      <c r="I79" s="53"/>
      <c r="J79" s="51"/>
      <c r="K79" s="42" t="str">
        <f>VLOOKUP(Q79,[1]Sheet1!A:D,4,FALSE)</f>
        <v>RL</v>
      </c>
      <c r="L79" s="44" t="str">
        <f>VLOOKUP(Q79,[1]Sheet1!A:E,5,FALSE)</f>
        <v>9-067167-030</v>
      </c>
      <c r="M79" s="48" t="str">
        <f>VLOOKUP(Q79,[1]Sheet1!A:F,6,FALSE)</f>
        <v>Rnbw Duo Kraft Rl 40# 36x1000 Flame Red</v>
      </c>
      <c r="N79" s="44" t="str">
        <f>VLOOKUP(Q79,[1]Sheet1!A:G,7,FALSE)</f>
        <v>282</v>
      </c>
      <c r="O79" s="76">
        <f>VLOOKUP(L79,[1]Sheet1!E:H,4,FALSE)</f>
        <v>50.98</v>
      </c>
      <c r="P79" s="51"/>
      <c r="Q79" s="49">
        <f t="shared" si="1"/>
        <v>171</v>
      </c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</row>
    <row r="80" spans="1:37" s="47" customFormat="1" ht="23.1" customHeight="1">
      <c r="A80" s="41">
        <v>109</v>
      </c>
      <c r="B80" s="51"/>
      <c r="C80" s="43" t="str">
        <f>VLOOKUP(A80,[1]Sheet1!A:D,4,FALSE)</f>
        <v>EA</v>
      </c>
      <c r="D80" s="44" t="str">
        <f>VLOOKUP(A80,[1]Sheet1!A:E,5,FALSE)</f>
        <v>9-1299149-030</v>
      </c>
      <c r="E80" s="52" t="str">
        <f>VLOOKUP(A80,[1]Sheet1!A:F,6,FALSE)</f>
        <v>Toner Cartridge HP C9720A #641A Black</v>
      </c>
      <c r="F80" s="44" t="str">
        <f>VLOOKUP(A80,[1]Sheet1!A:G,7,FALSE)</f>
        <v>170</v>
      </c>
      <c r="G80" s="76">
        <f>VLOOKUP(D80,[1]Sheet1!E:H,4,FALSE)</f>
        <v>244.54</v>
      </c>
      <c r="H80" s="51"/>
      <c r="I80" s="53"/>
      <c r="J80" s="51"/>
      <c r="K80" s="42" t="str">
        <f>VLOOKUP(Q80,[1]Sheet1!A:D,4,FALSE)</f>
        <v>RL</v>
      </c>
      <c r="L80" s="44" t="str">
        <f>VLOOKUP(Q80,[1]Sheet1!A:E,5,FALSE)</f>
        <v>9-027288-030</v>
      </c>
      <c r="M80" s="48" t="str">
        <f>VLOOKUP(Q80,[1]Sheet1!A:F,6,FALSE)</f>
        <v>Rnbw Duo Kraft Rl 40# 36x1000 White</v>
      </c>
      <c r="N80" s="44" t="str">
        <f>VLOOKUP(Q80,[1]Sheet1!A:G,7,FALSE)</f>
        <v>282</v>
      </c>
      <c r="O80" s="76">
        <f>VLOOKUP(L80,[1]Sheet1!E:H,4,FALSE)</f>
        <v>32.82</v>
      </c>
      <c r="P80" s="51"/>
      <c r="Q80" s="49">
        <f t="shared" si="1"/>
        <v>172</v>
      </c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</row>
    <row r="81" spans="1:37" s="47" customFormat="1" ht="23.1" customHeight="1">
      <c r="A81" s="41">
        <v>110</v>
      </c>
      <c r="B81" s="51"/>
      <c r="C81" s="43" t="str">
        <f>VLOOKUP(A81,[1]Sheet1!A:D,4,FALSE)</f>
        <v>EA</v>
      </c>
      <c r="D81" s="44" t="str">
        <f>VLOOKUP(A81,[1]Sheet1!A:E,5,FALSE)</f>
        <v>9-1299152-030</v>
      </c>
      <c r="E81" s="52" t="str">
        <f>VLOOKUP(A81,[1]Sheet1!A:F,6,FALSE)</f>
        <v>Toner Cartridge HP C9723A Magenta</v>
      </c>
      <c r="F81" s="44" t="str">
        <f>VLOOKUP(A81,[1]Sheet1!A:G,7,FALSE)</f>
        <v>170</v>
      </c>
      <c r="G81" s="76">
        <f>VLOOKUP(D81,[1]Sheet1!E:H,4,FALSE)</f>
        <v>301.68</v>
      </c>
      <c r="H81" s="51"/>
      <c r="I81" s="55"/>
      <c r="J81" s="51"/>
      <c r="K81" s="42" t="str">
        <f>VLOOKUP(Q81,[1]Sheet1!A:D,4,FALSE)</f>
        <v>RL</v>
      </c>
      <c r="L81" s="44" t="str">
        <f>VLOOKUP(Q81,[1]Sheet1!A:E,5,FALSE)</f>
        <v>9-027291-030</v>
      </c>
      <c r="M81" s="48" t="str">
        <f>VLOOKUP(Q81,[1]Sheet1!A:F,6,FALSE)</f>
        <v>Rnbw Duo Kraft Rl 40# 36x1000 Yellow</v>
      </c>
      <c r="N81" s="44" t="str">
        <f>VLOOKUP(Q81,[1]Sheet1!A:G,7,FALSE)</f>
        <v>282</v>
      </c>
      <c r="O81" s="76">
        <f>VLOOKUP(L81,[1]Sheet1!E:H,4,FALSE)</f>
        <v>42.99</v>
      </c>
      <c r="P81" s="51"/>
      <c r="Q81" s="49">
        <f t="shared" si="1"/>
        <v>173</v>
      </c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</row>
    <row r="82" spans="1:37" s="47" customFormat="1" ht="23.1" customHeight="1">
      <c r="A82" s="41">
        <v>111</v>
      </c>
      <c r="B82" s="51"/>
      <c r="C82" s="43" t="str">
        <f>VLOOKUP(A82,[1]Sheet1!A:D,4,FALSE)</f>
        <v>EA</v>
      </c>
      <c r="D82" s="44" t="str">
        <f>VLOOKUP(A82,[1]Sheet1!A:E,5,FALSE)</f>
        <v>9-1299104-030</v>
      </c>
      <c r="E82" s="52" t="str">
        <f>VLOOKUP(A82,[1]Sheet1!A:F,6,FALSE)</f>
        <v>Toner Cartridge HP C7115A #15A Black</v>
      </c>
      <c r="F82" s="44" t="str">
        <f>VLOOKUP(A82,[1]Sheet1!A:G,7,FALSE)</f>
        <v>170</v>
      </c>
      <c r="G82" s="76">
        <f>VLOOKUP(D82,[1]Sheet1!E:H,4,FALSE)</f>
        <v>97.12</v>
      </c>
      <c r="H82" s="51"/>
      <c r="I82" s="53"/>
      <c r="J82" s="51"/>
      <c r="K82" s="42"/>
      <c r="L82" s="44"/>
      <c r="M82" s="54" t="str">
        <f>VLOOKUP(Q82,[1]Sheet1!A:F,6,FALSE)</f>
        <v>PRESENTATION DISPLAY BOARDS</v>
      </c>
      <c r="N82" s="44"/>
      <c r="O82" s="76"/>
      <c r="P82" s="51"/>
      <c r="Q82" s="49">
        <f t="shared" si="1"/>
        <v>174</v>
      </c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</row>
    <row r="83" spans="1:37" s="47" customFormat="1" ht="23.1" customHeight="1">
      <c r="A83" s="41">
        <v>112</v>
      </c>
      <c r="B83" s="51"/>
      <c r="C83" s="43" t="str">
        <f>VLOOKUP(A83,[1]Sheet1!A:D,4,FALSE)</f>
        <v>EA</v>
      </c>
      <c r="D83" s="44" t="str">
        <f>VLOOKUP(A83,[1]Sheet1!A:E,5,FALSE)</f>
        <v>9-1273094-030</v>
      </c>
      <c r="E83" s="52" t="str">
        <f>VLOOKUP(A83,[1]Sheet1!A:F,6,FALSE)</f>
        <v>Toner Cartridge HP Q5942X #42X Black HI</v>
      </c>
      <c r="F83" s="44" t="str">
        <f>VLOOKUP(A83,[1]Sheet1!A:G,7,FALSE)</f>
        <v>170</v>
      </c>
      <c r="G83" s="76">
        <f>VLOOKUP(D83,[1]Sheet1!E:H,4,FALSE)</f>
        <v>311.66000000000003</v>
      </c>
      <c r="H83" s="51"/>
      <c r="I83" s="53"/>
      <c r="J83" s="51"/>
      <c r="K83" s="42" t="str">
        <f>VLOOKUP(Q83,[1]Sheet1!A:D,4,FALSE)</f>
        <v>PK</v>
      </c>
      <c r="L83" s="44" t="str">
        <f>VLOOKUP(Q83,[1]Sheet1!A:E,5,FALSE)</f>
        <v>9-1464947-030</v>
      </c>
      <c r="M83" s="48" t="str">
        <f>VLOOKUP(Q83,[1]Sheet1!A:F,6,FALSE)</f>
        <v>Sch Sm Presentation Board 36"x48" Pk/10</v>
      </c>
      <c r="N83" s="44" t="str">
        <f>VLOOKUP(Q83,[1]Sheet1!A:G,7,FALSE)</f>
        <v>291</v>
      </c>
      <c r="O83" s="76">
        <f>VLOOKUP(L83,[1]Sheet1!E:H,4,FALSE)</f>
        <v>14.87</v>
      </c>
      <c r="P83" s="51"/>
      <c r="Q83" s="49">
        <f t="shared" si="1"/>
        <v>175</v>
      </c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</row>
    <row r="84" spans="1:37" s="47" customFormat="1" ht="23.1" customHeight="1">
      <c r="A84" s="41">
        <v>113</v>
      </c>
      <c r="B84" s="51"/>
      <c r="C84" s="43" t="str">
        <f>VLOOKUP(A84,[1]Sheet1!A:D,4,FALSE)</f>
        <v>EA</v>
      </c>
      <c r="D84" s="44" t="str">
        <f>VLOOKUP(A84,[1]Sheet1!A:E,5,FALSE)</f>
        <v>9-1299097-030</v>
      </c>
      <c r="E84" s="52" t="str">
        <f>VLOOKUP(A84,[1]Sheet1!A:F,6,FALSE)</f>
        <v>Toner Cartridge HP Q5949A #49A Black</v>
      </c>
      <c r="F84" s="44" t="str">
        <f>VLOOKUP(A84,[1]Sheet1!A:G,7,FALSE)</f>
        <v>170</v>
      </c>
      <c r="G84" s="76">
        <f>VLOOKUP(D84,[1]Sheet1!E:H,4,FALSE)</f>
        <v>112.66</v>
      </c>
      <c r="H84" s="51"/>
      <c r="I84" s="53"/>
      <c r="J84" s="51"/>
      <c r="K84" s="42"/>
      <c r="L84" s="44"/>
      <c r="M84" s="54" t="str">
        <f>VLOOKUP(Q84,[1]Sheet1!A:F,6,FALSE)</f>
        <v>PAPER - DRAWING/SKETCHING</v>
      </c>
      <c r="N84" s="44"/>
      <c r="O84" s="76"/>
      <c r="P84" s="51"/>
      <c r="Q84" s="49">
        <f t="shared" si="1"/>
        <v>176</v>
      </c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</row>
    <row r="85" spans="1:37" s="47" customFormat="1" ht="23.1" customHeight="1">
      <c r="A85" s="41">
        <v>114</v>
      </c>
      <c r="B85" s="51"/>
      <c r="C85" s="43" t="str">
        <f>VLOOKUP(A85,[1]Sheet1!A:D,4,FALSE)</f>
        <v>EA</v>
      </c>
      <c r="D85" s="44" t="str">
        <f>VLOOKUP(A85,[1]Sheet1!A:E,5,FALSE)</f>
        <v>9-1273096-030</v>
      </c>
      <c r="E85" s="52" t="str">
        <f>VLOOKUP(A85,[1]Sheet1!A:F,6,FALSE)</f>
        <v>HP Q5949X #49X  Black Hi Yield Toner</v>
      </c>
      <c r="F85" s="44" t="str">
        <f>VLOOKUP(A85,[1]Sheet1!A:G,7,FALSE)</f>
        <v>170</v>
      </c>
      <c r="G85" s="76">
        <f>VLOOKUP(D85,[1]Sheet1!E:H,4,FALSE)</f>
        <v>206.96</v>
      </c>
      <c r="H85" s="51"/>
      <c r="I85" s="53"/>
      <c r="J85" s="51"/>
      <c r="K85" s="42" t="str">
        <f>VLOOKUP(Q85,[1]Sheet1!A:D,4,FALSE)</f>
        <v>RM</v>
      </c>
      <c r="L85" s="44" t="str">
        <f>VLOOKUP(Q85,[1]Sheet1!A:E,5,FALSE)</f>
        <v>9-206312-030</v>
      </c>
      <c r="M85" s="48" t="str">
        <f>VLOOKUP(Q85,[1]Sheet1!A:F,6,FALSE)</f>
        <v>White Drawing Paper 12x18 90# Ream</v>
      </c>
      <c r="N85" s="44" t="str">
        <f>VLOOKUP(Q85,[1]Sheet1!A:G,7,FALSE)</f>
        <v>292</v>
      </c>
      <c r="O85" s="76">
        <f>VLOOKUP(L85,[1]Sheet1!E:H,4,FALSE)</f>
        <v>16.96</v>
      </c>
      <c r="P85" s="51"/>
      <c r="Q85" s="49">
        <f t="shared" si="1"/>
        <v>177</v>
      </c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</row>
    <row r="86" spans="1:37" s="47" customFormat="1" ht="23.1" customHeight="1">
      <c r="A86" s="41">
        <v>115</v>
      </c>
      <c r="B86" s="51"/>
      <c r="C86" s="43" t="str">
        <f>VLOOKUP(A86,[1]Sheet1!A:D,4,FALSE)</f>
        <v>EA</v>
      </c>
      <c r="D86" s="44" t="str">
        <f>VLOOKUP(A86,[1]Sheet1!A:E,5,FALSE)</f>
        <v>9-1273116-030</v>
      </c>
      <c r="E86" s="52" t="str">
        <f>VLOOKUP(A86,[1]Sheet1!A:F,6,FALSE)</f>
        <v>HP Q7553A #53A Black Toner Crtrdge</v>
      </c>
      <c r="F86" s="44" t="str">
        <f>VLOOKUP(A86,[1]Sheet1!A:G,7,FALSE)</f>
        <v>170</v>
      </c>
      <c r="G86" s="76">
        <f>VLOOKUP(D86,[1]Sheet1!E:H,4,FALSE)</f>
        <v>110.45</v>
      </c>
      <c r="H86" s="51"/>
      <c r="I86" s="53"/>
      <c r="J86" s="51"/>
      <c r="K86" s="42"/>
      <c r="L86" s="44"/>
      <c r="M86" s="54" t="str">
        <f>VLOOKUP(Q86,[1]Sheet1!A:F,6,FALSE)</f>
        <v>CRAYONS</v>
      </c>
      <c r="N86" s="44"/>
      <c r="O86" s="76"/>
      <c r="P86" s="51"/>
      <c r="Q86" s="49">
        <f t="shared" si="1"/>
        <v>178</v>
      </c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</row>
    <row r="87" spans="1:37" s="47" customFormat="1" ht="23.1" customHeight="1">
      <c r="A87" s="41">
        <v>116</v>
      </c>
      <c r="B87" s="51"/>
      <c r="C87" s="43" t="str">
        <f>VLOOKUP(A87,[1]Sheet1!A:D,4,FALSE)</f>
        <v>EA</v>
      </c>
      <c r="D87" s="44" t="str">
        <f>VLOOKUP(A87,[1]Sheet1!A:E,5,FALSE)</f>
        <v>9-1316132-030</v>
      </c>
      <c r="E87" s="52" t="str">
        <f>VLOOKUP(A87,[1]Sheet1!A:F,6,FALSE)</f>
        <v>Toner Cartridge HP CC364A #63A Black</v>
      </c>
      <c r="F87" s="44" t="str">
        <f>VLOOKUP(A87,[1]Sheet1!A:G,7,FALSE)</f>
        <v>170</v>
      </c>
      <c r="G87" s="76">
        <f>VLOOKUP(D87,[1]Sheet1!E:H,4,FALSE)</f>
        <v>177.98</v>
      </c>
      <c r="H87" s="51"/>
      <c r="I87" s="53"/>
      <c r="J87" s="51"/>
      <c r="K87" s="42" t="str">
        <f>VLOOKUP(Q87,[1]Sheet1!A:D,4,FALSE)</f>
        <v>PK</v>
      </c>
      <c r="L87" s="44" t="str">
        <f>VLOOKUP(Q87,[1]Sheet1!A:E,5,FALSE)</f>
        <v>9-008715-030</v>
      </c>
      <c r="M87" s="48" t="str">
        <f>VLOOKUP(Q87,[1]Sheet1!A:F,6,FALSE)</f>
        <v>Crayola Crayons 8 Clr Classpack Pk/800</v>
      </c>
      <c r="N87" s="44" t="str">
        <f>VLOOKUP(Q87,[1]Sheet1!A:G,7,FALSE)</f>
        <v>296</v>
      </c>
      <c r="O87" s="76">
        <f>VLOOKUP(L87,[1]Sheet1!E:H,4,FALSE)</f>
        <v>43.79</v>
      </c>
      <c r="P87" s="51"/>
      <c r="Q87" s="49">
        <f t="shared" si="1"/>
        <v>179</v>
      </c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</row>
    <row r="88" spans="1:37" s="47" customFormat="1" ht="23.1" customHeight="1">
      <c r="A88" s="41">
        <v>117</v>
      </c>
      <c r="B88" s="51"/>
      <c r="C88" s="43" t="str">
        <f>VLOOKUP(A88,[1]Sheet1!A:D,4,FALSE)</f>
        <v>EA</v>
      </c>
      <c r="D88" s="44" t="str">
        <f>VLOOKUP(A88,[1]Sheet1!A:E,5,FALSE)</f>
        <v>9-1275905-030</v>
      </c>
      <c r="E88" s="52" t="str">
        <f>VLOOKUP(A88,[1]Sheet1!A:F,6,FALSE)</f>
        <v>Toner Cartridge HP CB436A #36A Black</v>
      </c>
      <c r="F88" s="44" t="str">
        <f>VLOOKUP(A88,[1]Sheet1!A:G,7,FALSE)</f>
        <v>170</v>
      </c>
      <c r="G88" s="76">
        <f>VLOOKUP(D88,[1]Sheet1!E:H,4,FALSE)</f>
        <v>85.01</v>
      </c>
      <c r="H88" s="51"/>
      <c r="I88" s="53"/>
      <c r="J88" s="51"/>
      <c r="K88" s="42" t="str">
        <f>VLOOKUP(Q88,[1]Sheet1!A:D,4,FALSE)</f>
        <v>BX</v>
      </c>
      <c r="L88" s="44" t="str">
        <f>VLOOKUP(Q88,[1]Sheet1!A:E,5,FALSE)</f>
        <v>9-007521-030</v>
      </c>
      <c r="M88" s="48" t="str">
        <f>VLOOKUP(Q88,[1]Sheet1!A:F,6,FALSE)</f>
        <v>Crayola Crayons Std Tuck Bx/24</v>
      </c>
      <c r="N88" s="44" t="str">
        <f>VLOOKUP(Q88,[1]Sheet1!A:G,7,FALSE)</f>
        <v>296</v>
      </c>
      <c r="O88" s="76">
        <f>VLOOKUP(L88,[1]Sheet1!E:H,4,FALSE)</f>
        <v>1.42</v>
      </c>
      <c r="P88" s="51"/>
      <c r="Q88" s="49">
        <f t="shared" si="1"/>
        <v>180</v>
      </c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</row>
    <row r="89" spans="1:37" s="47" customFormat="1" ht="23.1" customHeight="1">
      <c r="A89" s="41">
        <v>118</v>
      </c>
      <c r="B89" s="51"/>
      <c r="C89" s="43" t="str">
        <f>VLOOKUP(A89,[1]Sheet1!A:D,4,FALSE)</f>
        <v>EA</v>
      </c>
      <c r="D89" s="44" t="str">
        <f>VLOOKUP(A89,[1]Sheet1!A:E,5,FALSE)</f>
        <v>9-1316134-030</v>
      </c>
      <c r="E89" s="52" t="str">
        <f>VLOOKUP(A89,[1]Sheet1!A:F,6,FALSE)</f>
        <v>HP Laser #304A SD Black Toner</v>
      </c>
      <c r="F89" s="44" t="str">
        <f>VLOOKUP(A89,[1]Sheet1!A:G,7,FALSE)</f>
        <v>170</v>
      </c>
      <c r="G89" s="76">
        <f>VLOOKUP(D89,[1]Sheet1!E:H,4,FALSE)</f>
        <v>129.26</v>
      </c>
      <c r="H89" s="51"/>
      <c r="I89" s="53"/>
      <c r="J89" s="51"/>
      <c r="K89" s="42"/>
      <c r="L89" s="44"/>
      <c r="M89" s="54" t="str">
        <f>VLOOKUP(Q89,[1]Sheet1!A:F,6,FALSE)</f>
        <v>COLORED PENCILS</v>
      </c>
      <c r="N89" s="44"/>
      <c r="O89" s="76"/>
      <c r="P89" s="51"/>
      <c r="Q89" s="49">
        <f t="shared" si="1"/>
        <v>181</v>
      </c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</row>
    <row r="90" spans="1:37" s="47" customFormat="1" ht="23.1" customHeight="1">
      <c r="A90" s="41">
        <v>119</v>
      </c>
      <c r="B90" s="51"/>
      <c r="C90" s="43" t="str">
        <f>VLOOKUP(A90,[1]Sheet1!A:D,4,FALSE)</f>
        <v>EA</v>
      </c>
      <c r="D90" s="44" t="str">
        <f>VLOOKUP(A90,[1]Sheet1!A:E,5,FALSE)</f>
        <v>9-1316152-030</v>
      </c>
      <c r="E90" s="52" t="str">
        <f>VLOOKUP(A90,[1]Sheet1!A:F,6,FALSE)</f>
        <v>Toner Cartridge HP CE505A #05A Black</v>
      </c>
      <c r="F90" s="44" t="str">
        <f>VLOOKUP(A90,[1]Sheet1!A:G,7,FALSE)</f>
        <v>170</v>
      </c>
      <c r="G90" s="76">
        <f>VLOOKUP(D90,[1]Sheet1!E:H,4,FALSE)</f>
        <v>97.41</v>
      </c>
      <c r="H90" s="51"/>
      <c r="I90" s="56"/>
      <c r="J90" s="51"/>
      <c r="K90" s="42" t="str">
        <f>VLOOKUP(Q90,[1]Sheet1!A:D,4,FALSE)</f>
        <v>ST</v>
      </c>
      <c r="L90" s="44" t="str">
        <f>VLOOKUP(Q90,[1]Sheet1!A:E,5,FALSE)</f>
        <v>9-411453-030</v>
      </c>
      <c r="M90" s="48" t="str">
        <f>VLOOKUP(Q90,[1]Sheet1!A:F,6,FALSE)</f>
        <v>Sch Sm Colored Pencil 7" 8 Clrs Pk/144</v>
      </c>
      <c r="N90" s="44" t="str">
        <f>VLOOKUP(Q90,[1]Sheet1!A:G,7,FALSE)</f>
        <v>304</v>
      </c>
      <c r="O90" s="76">
        <f>VLOOKUP(L90,[1]Sheet1!E:H,4,FALSE)</f>
        <v>8.2899999999999991</v>
      </c>
      <c r="P90" s="51"/>
      <c r="Q90" s="49">
        <f t="shared" si="1"/>
        <v>182</v>
      </c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</row>
    <row r="91" spans="1:37" s="47" customFormat="1" ht="23.1" customHeight="1">
      <c r="A91" s="41">
        <v>120</v>
      </c>
      <c r="B91" s="51"/>
      <c r="C91" s="43" t="str">
        <f>VLOOKUP(A91,[1]Sheet1!A:D,4,FALSE)</f>
        <v>EA</v>
      </c>
      <c r="D91" s="44" t="str">
        <f>VLOOKUP(A91,[1]Sheet1!A:E,5,FALSE)</f>
        <v>9-1316153-030</v>
      </c>
      <c r="E91" s="52" t="str">
        <f>VLOOKUP(A91,[1]Sheet1!A:F,6,FALSE)</f>
        <v>Toner Cartridg HP CE505X #05X Blk Hi Yld</v>
      </c>
      <c r="F91" s="44" t="str">
        <f>VLOOKUP(A91,[1]Sheet1!A:G,7,FALSE)</f>
        <v>170</v>
      </c>
      <c r="G91" s="76">
        <f>VLOOKUP(D91,[1]Sheet1!E:H,4,FALSE)</f>
        <v>174.47</v>
      </c>
      <c r="H91" s="51"/>
      <c r="I91" s="53"/>
      <c r="J91" s="51"/>
      <c r="K91" s="42" t="str">
        <f>VLOOKUP(Q91,[1]Sheet1!A:D,4,FALSE)</f>
        <v>PK</v>
      </c>
      <c r="L91" s="44" t="str">
        <f>VLOOKUP(Q91,[1]Sheet1!A:E,5,FALSE)</f>
        <v>9-214005-030</v>
      </c>
      <c r="M91" s="48" t="str">
        <f>VLOOKUP(Q91,[1]Sheet1!A:F,6,FALSE)</f>
        <v>Crayola Colored Pencil Classpack Pk/240</v>
      </c>
      <c r="N91" s="44" t="str">
        <f>VLOOKUP(Q91,[1]Sheet1!A:G,7,FALSE)</f>
        <v>305</v>
      </c>
      <c r="O91" s="76">
        <f>VLOOKUP(L91,[1]Sheet1!E:H,4,FALSE)</f>
        <v>31.15</v>
      </c>
      <c r="P91" s="51"/>
      <c r="Q91" s="49">
        <f t="shared" si="1"/>
        <v>183</v>
      </c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</row>
    <row r="92" spans="1:37" s="47" customFormat="1" ht="23.1" customHeight="1">
      <c r="A92" s="41">
        <v>121</v>
      </c>
      <c r="B92" s="51"/>
      <c r="C92" s="43" t="str">
        <f>VLOOKUP(A92,[1]Sheet1!A:D,4,FALSE)</f>
        <v>EA</v>
      </c>
      <c r="D92" s="44" t="str">
        <f>VLOOKUP(A92,[1]Sheet1!A:E,5,FALSE)</f>
        <v>9-1299077-030</v>
      </c>
      <c r="E92" s="52" t="str">
        <f>VLOOKUP(A92,[1]Sheet1!A:F,6,FALSE)</f>
        <v>Toner Cartridge HP Q2612A #12A Black</v>
      </c>
      <c r="F92" s="44" t="str">
        <f>VLOOKUP(A92,[1]Sheet1!A:G,7,FALSE)</f>
        <v>170</v>
      </c>
      <c r="G92" s="76">
        <f>VLOOKUP(D92,[1]Sheet1!E:H,4,FALSE)</f>
        <v>86.03</v>
      </c>
      <c r="H92" s="51"/>
      <c r="I92" s="53"/>
      <c r="J92" s="51"/>
      <c r="K92" s="42" t="str">
        <f>VLOOKUP(Q92,[1]Sheet1!A:D,4,FALSE)</f>
        <v>PK</v>
      </c>
      <c r="L92" s="44" t="str">
        <f>VLOOKUP(Q92,[1]Sheet1!A:E,5,FALSE)</f>
        <v>9-216783-030</v>
      </c>
      <c r="M92" s="48" t="str">
        <f>VLOOKUP(Q92,[1]Sheet1!A:F,6,FALSE)</f>
        <v>Crayola Colored Pencil Classpack Pk/462</v>
      </c>
      <c r="N92" s="44" t="str">
        <f>VLOOKUP(Q92,[1]Sheet1!A:G,7,FALSE)</f>
        <v>305</v>
      </c>
      <c r="O92" s="76">
        <f>VLOOKUP(L92,[1]Sheet1!E:H,4,FALSE)</f>
        <v>57.95</v>
      </c>
      <c r="P92" s="51"/>
      <c r="Q92" s="49">
        <f t="shared" si="1"/>
        <v>184</v>
      </c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</row>
    <row r="93" spans="1:37" s="47" customFormat="1" ht="23.1" customHeight="1">
      <c r="A93" s="41">
        <v>122</v>
      </c>
      <c r="B93" s="51"/>
      <c r="C93" s="43" t="str">
        <f>VLOOKUP(A93,[1]Sheet1!A:D,4,FALSE)</f>
        <v>EA</v>
      </c>
      <c r="D93" s="44" t="str">
        <f>VLOOKUP(A93,[1]Sheet1!A:E,5,FALSE)</f>
        <v>9-1297601-030</v>
      </c>
      <c r="E93" s="52" t="str">
        <f>VLOOKUP(A93,[1]Sheet1!A:F,6,FALSE)</f>
        <v>Toner Cartrdg Canon 0264B001AA 106 Black</v>
      </c>
      <c r="F93" s="44" t="str">
        <f>VLOOKUP(A93,[1]Sheet1!A:G,7,FALSE)</f>
        <v>1095</v>
      </c>
      <c r="G93" s="76">
        <f>VLOOKUP(D93,[1]Sheet1!E:H,4,FALSE)</f>
        <v>180.63</v>
      </c>
      <c r="H93" s="51"/>
      <c r="I93" s="53"/>
      <c r="J93" s="51"/>
      <c r="K93" s="42" t="str">
        <f>VLOOKUP(Q93,[1]Sheet1!A:D,4,FALSE)</f>
        <v>ST</v>
      </c>
      <c r="L93" s="44" t="str">
        <f>VLOOKUP(Q93,[1]Sheet1!A:E,5,FALSE)</f>
        <v>9-008211-030</v>
      </c>
      <c r="M93" s="48" t="str">
        <f>VLOOKUP(Q93,[1]Sheet1!A:F,6,FALSE)</f>
        <v>Crayola Colored Pencil Full Sz St/8</v>
      </c>
      <c r="N93" s="44" t="str">
        <f>VLOOKUP(Q93,[1]Sheet1!A:G,7,FALSE)</f>
        <v>305</v>
      </c>
      <c r="O93" s="76">
        <f>VLOOKUP(L93,[1]Sheet1!E:H,4,FALSE)</f>
        <v>1.19</v>
      </c>
      <c r="P93" s="51"/>
      <c r="Q93" s="49">
        <f t="shared" si="1"/>
        <v>185</v>
      </c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</row>
    <row r="94" spans="1:37" s="47" customFormat="1" ht="23.1" customHeight="1">
      <c r="A94" s="41">
        <v>123</v>
      </c>
      <c r="B94" s="51"/>
      <c r="C94" s="43" t="str">
        <f>VLOOKUP(A94,[1]Sheet1!A:D,4,FALSE)</f>
        <v>EA</v>
      </c>
      <c r="D94" s="44" t="str">
        <f>VLOOKUP(A94,[1]Sheet1!A:E,5,FALSE)</f>
        <v>9-1115531-030</v>
      </c>
      <c r="E94" s="52" t="str">
        <f>VLOOKUP(A94,[1]Sheet1!A:F,6,FALSE)</f>
        <v>Toner Cartrdg Lexmark 24015SA Ret Pr Blk</v>
      </c>
      <c r="F94" s="44" t="str">
        <f>VLOOKUP(A94,[1]Sheet1!A:G,7,FALSE)</f>
        <v>1102</v>
      </c>
      <c r="G94" s="76">
        <f>VLOOKUP(D94,[1]Sheet1!E:H,4,FALSE)</f>
        <v>100.41</v>
      </c>
      <c r="H94" s="51"/>
      <c r="I94" s="53"/>
      <c r="J94" s="51"/>
      <c r="K94" s="42" t="str">
        <f>VLOOKUP(Q94,[1]Sheet1!A:D,4,FALSE)</f>
        <v>ST</v>
      </c>
      <c r="L94" s="44" t="str">
        <f>VLOOKUP(Q94,[1]Sheet1!A:E,5,FALSE)</f>
        <v>9-160-1456-030</v>
      </c>
      <c r="M94" s="48" t="str">
        <f>VLOOKUP(Q94,[1]Sheet1!A:F,6,FALSE)</f>
        <v>Crayola Colored Pencils Full Size Pk/12</v>
      </c>
      <c r="N94" s="44" t="str">
        <f>VLOOKUP(Q94,[1]Sheet1!A:G,7,FALSE)</f>
        <v>305</v>
      </c>
      <c r="O94" s="76">
        <f>VLOOKUP(L94,[1]Sheet1!E:H,4,FALSE)</f>
        <v>1.69</v>
      </c>
      <c r="P94" s="51"/>
      <c r="Q94" s="49">
        <f t="shared" si="1"/>
        <v>186</v>
      </c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</row>
    <row r="95" spans="1:37" s="47" customFormat="1" ht="23.1" customHeight="1">
      <c r="A95" s="41">
        <v>124</v>
      </c>
      <c r="B95" s="51"/>
      <c r="C95" s="43"/>
      <c r="D95" s="44"/>
      <c r="E95" s="45" t="str">
        <f>VLOOKUP(A95,[1]Sheet1!A:F,6,FALSE)</f>
        <v>CHAIRS - TEACHER/OFFICE</v>
      </c>
      <c r="F95" s="44"/>
      <c r="G95" s="76"/>
      <c r="H95" s="51"/>
      <c r="I95" s="53"/>
      <c r="J95" s="51"/>
      <c r="K95" s="42"/>
      <c r="L95" s="44"/>
      <c r="M95" s="54" t="str">
        <f>VLOOKUP(Q95,[1]Sheet1!A:F,6,FALSE)</f>
        <v>MARKERS</v>
      </c>
      <c r="N95" s="44"/>
      <c r="O95" s="76"/>
      <c r="P95" s="51"/>
      <c r="Q95" s="49">
        <f t="shared" si="1"/>
        <v>187</v>
      </c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</row>
    <row r="96" spans="1:37" s="47" customFormat="1" ht="23.1" customHeight="1">
      <c r="A96" s="41">
        <v>125</v>
      </c>
      <c r="B96" s="51"/>
      <c r="C96" s="43" t="str">
        <f>VLOOKUP(A96,[1]Sheet1!A:D,4,FALSE)</f>
        <v>EA</v>
      </c>
      <c r="D96" s="44" t="str">
        <f>VLOOKUP(A96,[1]Sheet1!A:E,5,FALSE)</f>
        <v>9-1330769-030</v>
      </c>
      <c r="E96" s="52" t="str">
        <f>VLOOKUP(A96,[1]Sheet1!A:F,6,FALSE)</f>
        <v>Hard Floor Chairmat 46x60 Lip 25x12 Clr</v>
      </c>
      <c r="F96" s="44" t="str">
        <f>VLOOKUP(A96,[1]Sheet1!A:G,7,FALSE)</f>
        <v>178</v>
      </c>
      <c r="G96" s="76">
        <f>VLOOKUP(D96,[1]Sheet1!E:H,4,FALSE)</f>
        <v>59.88</v>
      </c>
      <c r="H96" s="51"/>
      <c r="I96" s="53"/>
      <c r="J96" s="51"/>
      <c r="K96" s="42" t="str">
        <f>VLOOKUP(Q96,[1]Sheet1!A:D,4,FALSE)</f>
        <v>PK</v>
      </c>
      <c r="L96" s="44" t="str">
        <f>VLOOKUP(Q96,[1]Sheet1!A:E,5,FALSE)</f>
        <v>9-207192-030</v>
      </c>
      <c r="M96" s="48" t="str">
        <f>VLOOKUP(Q96,[1]Sheet1!A:F,6,FALSE)</f>
        <v>Crayola Original Broad Classpack Pk/256</v>
      </c>
      <c r="N96" s="44" t="str">
        <f>VLOOKUP(Q96,[1]Sheet1!A:G,7,FALSE)</f>
        <v>312</v>
      </c>
      <c r="O96" s="76">
        <f>VLOOKUP(L96,[1]Sheet1!E:H,4,FALSE)</f>
        <v>58.59</v>
      </c>
      <c r="P96" s="51"/>
      <c r="Q96" s="49">
        <f t="shared" si="1"/>
        <v>188</v>
      </c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</row>
    <row r="97" spans="1:37" s="47" customFormat="1" ht="23.1" customHeight="1">
      <c r="A97" s="41">
        <v>126</v>
      </c>
      <c r="B97" s="51"/>
      <c r="C97" s="43"/>
      <c r="D97" s="44"/>
      <c r="E97" s="45" t="str">
        <f>VLOOKUP(A97,[1]Sheet1!A:F,6,FALSE)</f>
        <v>LAMINATORS &amp; LAMINATING SUPPLIES</v>
      </c>
      <c r="F97" s="44"/>
      <c r="G97" s="76"/>
      <c r="H97" s="51"/>
      <c r="I97" s="53"/>
      <c r="J97" s="51"/>
      <c r="K97" s="42" t="str">
        <f>VLOOKUP(Q97,[1]Sheet1!A:D,4,FALSE)</f>
        <v>ST</v>
      </c>
      <c r="L97" s="44" t="str">
        <f>VLOOKUP(Q97,[1]Sheet1!A:E,5,FALSE)</f>
        <v>9-008742-030</v>
      </c>
      <c r="M97" s="48" t="str">
        <f>VLOOKUP(Q97,[1]Sheet1!A:F,6,FALSE)</f>
        <v>Crayola Washable Classic Wedge St/8</v>
      </c>
      <c r="N97" s="44" t="str">
        <f>VLOOKUP(Q97,[1]Sheet1!A:G,7,FALSE)</f>
        <v>312</v>
      </c>
      <c r="O97" s="76">
        <f>VLOOKUP(L97,[1]Sheet1!E:H,4,FALSE)</f>
        <v>2.81</v>
      </c>
      <c r="P97" s="51"/>
      <c r="Q97" s="49">
        <f t="shared" si="1"/>
        <v>189</v>
      </c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</row>
    <row r="98" spans="1:37" s="47" customFormat="1" ht="23.1" customHeight="1">
      <c r="A98" s="41">
        <v>127</v>
      </c>
      <c r="B98" s="51"/>
      <c r="C98" s="43" t="str">
        <f>VLOOKUP(A98,[1]Sheet1!A:D,4,FALSE)</f>
        <v>EA</v>
      </c>
      <c r="D98" s="44" t="str">
        <f>VLOOKUP(A98,[1]Sheet1!A:E,5,FALSE)</f>
        <v>9-1277261-030</v>
      </c>
      <c r="E98" s="52" t="str">
        <f>VLOOKUP(A98,[1]Sheet1!A:F,6,FALSE)</f>
        <v>Laminating Film 1.5ml 25"x500' 1" Core</v>
      </c>
      <c r="F98" s="44" t="str">
        <f>VLOOKUP(A98,[1]Sheet1!A:G,7,FALSE)</f>
        <v>178</v>
      </c>
      <c r="G98" s="76">
        <f>VLOOKUP(D98,[1]Sheet1!E:H,4,FALSE)</f>
        <v>15.67</v>
      </c>
      <c r="H98" s="51"/>
      <c r="I98" s="53"/>
      <c r="J98" s="51"/>
      <c r="K98" s="42" t="str">
        <f>VLOOKUP(Q98,[1]Sheet1!A:D,4,FALSE)</f>
        <v>PK</v>
      </c>
      <c r="L98" s="44" t="str">
        <f>VLOOKUP(Q98,[1]Sheet1!A:E,5,FALSE)</f>
        <v>9-1334628-030</v>
      </c>
      <c r="M98" s="48" t="str">
        <f>VLOOKUP(Q98,[1]Sheet1!A:F,6,FALSE)</f>
        <v>Crayola Washbl Classpack Conical Pk/200</v>
      </c>
      <c r="N98" s="44" t="str">
        <f>VLOOKUP(Q98,[1]Sheet1!A:G,7,FALSE)</f>
        <v>312</v>
      </c>
      <c r="O98" s="76">
        <f>VLOOKUP(L98,[1]Sheet1!E:H,4,FALSE)</f>
        <v>59.99</v>
      </c>
      <c r="P98" s="51"/>
      <c r="Q98" s="49">
        <f t="shared" si="1"/>
        <v>190</v>
      </c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</row>
    <row r="99" spans="1:37" s="47" customFormat="1" ht="23.1" customHeight="1">
      <c r="A99" s="41">
        <v>128</v>
      </c>
      <c r="B99" s="51"/>
      <c r="C99" s="43" t="str">
        <f>VLOOKUP(A99,[1]Sheet1!A:D,4,FALSE)</f>
        <v>EA</v>
      </c>
      <c r="D99" s="44" t="str">
        <f>VLOOKUP(A99,[1]Sheet1!A:E,5,FALSE)</f>
        <v>9-1277262-030</v>
      </c>
      <c r="E99" s="52" t="str">
        <f>VLOOKUP(A99,[1]Sheet1!A:F,6,FALSE)</f>
        <v>Laminating Film 1.5ml 27"x500' 1" Core</v>
      </c>
      <c r="F99" s="44" t="str">
        <f>VLOOKUP(A99,[1]Sheet1!A:G,7,FALSE)</f>
        <v>178</v>
      </c>
      <c r="G99" s="76">
        <f>VLOOKUP(D99,[1]Sheet1!E:H,4,FALSE)</f>
        <v>18.61</v>
      </c>
      <c r="H99" s="51"/>
      <c r="I99" s="53"/>
      <c r="J99" s="51"/>
      <c r="K99" s="42"/>
      <c r="L99" s="44"/>
      <c r="M99" s="54" t="str">
        <f>VLOOKUP(Q99,[1]Sheet1!A:F,6,FALSE)</f>
        <v>CALCULATORS</v>
      </c>
      <c r="N99" s="44"/>
      <c r="O99" s="76"/>
      <c r="P99" s="51"/>
      <c r="Q99" s="49">
        <f t="shared" si="1"/>
        <v>191</v>
      </c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</row>
    <row r="100" spans="1:37" s="47" customFormat="1" ht="23.1" customHeight="1">
      <c r="A100" s="41">
        <v>129</v>
      </c>
      <c r="B100" s="51"/>
      <c r="C100" s="43" t="str">
        <f>VLOOKUP(A100,[1]Sheet1!A:D,4,FALSE)</f>
        <v>PK</v>
      </c>
      <c r="D100" s="44" t="str">
        <f>VLOOKUP(A100,[1]Sheet1!A:E,5,FALSE)</f>
        <v>9-086081-030</v>
      </c>
      <c r="E100" s="52" t="str">
        <f>VLOOKUP(A100,[1]Sheet1!A:F,6,FALSE)</f>
        <v>Laminating Pouch 9x11.5 3ml Pk/100</v>
      </c>
      <c r="F100" s="44" t="str">
        <f>VLOOKUP(A100,[1]Sheet1!A:G,7,FALSE)</f>
        <v>178</v>
      </c>
      <c r="G100" s="76">
        <f>VLOOKUP(D100,[1]Sheet1!E:H,4,FALSE)</f>
        <v>7.2</v>
      </c>
      <c r="H100" s="51"/>
      <c r="I100" s="53"/>
      <c r="J100" s="51"/>
      <c r="K100" s="42" t="str">
        <f>VLOOKUP(Q100,[1]Sheet1!A:D,4,FALSE)</f>
        <v>EA</v>
      </c>
      <c r="L100" s="44" t="str">
        <f>VLOOKUP(Q100,[1]Sheet1!A:E,5,FALSE)</f>
        <v>9-078653-030</v>
      </c>
      <c r="M100" s="48" t="str">
        <f>VLOOKUP(Q100,[1]Sheet1!A:F,6,FALSE)</f>
        <v>TI-84 Plus Graphing Calculator</v>
      </c>
      <c r="N100" s="44" t="str">
        <f>VLOOKUP(Q100,[1]Sheet1!A:G,7,FALSE)</f>
        <v>377</v>
      </c>
      <c r="O100" s="76">
        <f>VLOOKUP(L100,[1]Sheet1!E:H,4,FALSE)</f>
        <v>115.99</v>
      </c>
      <c r="P100" s="51"/>
      <c r="Q100" s="49">
        <f t="shared" si="1"/>
        <v>192</v>
      </c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</row>
    <row r="101" spans="1:37" s="47" customFormat="1" ht="23.1" customHeight="1">
      <c r="A101" s="41">
        <v>130</v>
      </c>
      <c r="B101" s="51"/>
      <c r="C101" s="43"/>
      <c r="D101" s="44"/>
      <c r="E101" s="45" t="str">
        <f>VLOOKUP(A101,[1]Sheet1!A:F,6,FALSE)</f>
        <v>CALCULATORS</v>
      </c>
      <c r="F101" s="44"/>
      <c r="G101" s="76"/>
      <c r="H101" s="51"/>
      <c r="I101" s="56"/>
      <c r="J101" s="51"/>
      <c r="K101" s="42"/>
      <c r="L101" s="44"/>
      <c r="M101" s="54" t="str">
        <f>VLOOKUP(Q101,[1]Sheet1!A:F,6,FALSE)</f>
        <v>CLAY - MODELING</v>
      </c>
      <c r="N101" s="44"/>
      <c r="O101" s="76"/>
      <c r="P101" s="51"/>
      <c r="Q101" s="49">
        <f t="shared" si="1"/>
        <v>193</v>
      </c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</row>
    <row r="102" spans="1:37" s="47" customFormat="1" ht="23.1" customHeight="1">
      <c r="A102" s="41">
        <v>131</v>
      </c>
      <c r="B102" s="51"/>
      <c r="C102" s="43" t="str">
        <f>VLOOKUP(A102,[1]Sheet1!A:D,4,FALSE)</f>
        <v>EA</v>
      </c>
      <c r="D102" s="44" t="str">
        <f>VLOOKUP(A102,[1]Sheet1!A:E,5,FALSE)</f>
        <v>9-1362308-030</v>
      </c>
      <c r="E102" s="52" t="str">
        <f>VLOOKUP(A102,[1]Sheet1!A:F,6,FALSE)</f>
        <v>TI-34 II Explorer Plus Calculator</v>
      </c>
      <c r="F102" s="44" t="str">
        <f>VLOOKUP(A102,[1]Sheet1!A:G,7,FALSE)</f>
        <v>190</v>
      </c>
      <c r="G102" s="76">
        <f>VLOOKUP(D102,[1]Sheet1!E:H,4,FALSE)</f>
        <v>18.02</v>
      </c>
      <c r="H102" s="51"/>
      <c r="I102" s="53"/>
      <c r="J102" s="51"/>
      <c r="K102" s="42" t="str">
        <f>VLOOKUP(Q102,[1]Sheet1!A:D,4,FALSE)</f>
        <v>BX</v>
      </c>
      <c r="L102" s="44" t="str">
        <f>VLOOKUP(Q102,[1]Sheet1!A:E,5,FALSE)</f>
        <v>9-404531-030</v>
      </c>
      <c r="M102" s="48" t="str">
        <f>VLOOKUP(Q102,[1]Sheet1!A:F,6,FALSE)</f>
        <v>Crayola Model Magic White Clspk 75/Pks</v>
      </c>
      <c r="N102" s="44" t="str">
        <f>VLOOKUP(Q102,[1]Sheet1!A:G,7,FALSE)</f>
        <v>378</v>
      </c>
      <c r="O102" s="76">
        <f>VLOOKUP(L102,[1]Sheet1!E:H,4,FALSE)</f>
        <v>27.55</v>
      </c>
      <c r="P102" s="51"/>
      <c r="Q102" s="49">
        <f t="shared" si="1"/>
        <v>194</v>
      </c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</row>
    <row r="103" spans="1:37" s="47" customFormat="1" ht="23.1" customHeight="1">
      <c r="A103" s="41">
        <v>132</v>
      </c>
      <c r="B103" s="51"/>
      <c r="C103" s="43" t="str">
        <f>VLOOKUP(A103,[1]Sheet1!A:D,4,FALSE)</f>
        <v>EA</v>
      </c>
      <c r="D103" s="44" t="str">
        <f>VLOOKUP(A103,[1]Sheet1!A:E,5,FALSE)</f>
        <v>9-027615-030</v>
      </c>
      <c r="E103" s="52" t="str">
        <f>VLOOKUP(A103,[1]Sheet1!A:F,6,FALSE)</f>
        <v>TI-73 Explorer Graphing Calculator</v>
      </c>
      <c r="F103" s="44" t="str">
        <f>VLOOKUP(A103,[1]Sheet1!A:G,7,FALSE)</f>
        <v>191</v>
      </c>
      <c r="G103" s="76">
        <f>VLOOKUP(D103,[1]Sheet1!E:H,4,FALSE)</f>
        <v>69.989999999999995</v>
      </c>
      <c r="H103" s="51"/>
      <c r="I103" s="53"/>
      <c r="J103" s="51"/>
      <c r="K103" s="42"/>
      <c r="L103" s="44"/>
      <c r="M103" s="54" t="str">
        <f>VLOOKUP(Q103,[1]Sheet1!A:F,6,FALSE)</f>
        <v>CLAY - AIR DRY</v>
      </c>
      <c r="N103" s="44"/>
      <c r="O103" s="76"/>
      <c r="P103" s="51"/>
      <c r="Q103" s="49">
        <f t="shared" si="1"/>
        <v>195</v>
      </c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</row>
    <row r="104" spans="1:37" s="47" customFormat="1" ht="23.1" customHeight="1">
      <c r="A104" s="41">
        <v>133</v>
      </c>
      <c r="B104" s="51"/>
      <c r="C104" s="43" t="str">
        <f>VLOOKUP(A104,[1]Sheet1!A:D,4,FALSE)</f>
        <v>ST</v>
      </c>
      <c r="D104" s="44" t="str">
        <f>VLOOKUP(A104,[1]Sheet1!A:E,5,FALSE)</f>
        <v>9-064056-030</v>
      </c>
      <c r="E104" s="52" t="str">
        <f>VLOOKUP(A104,[1]Sheet1!A:F,6,FALSE)</f>
        <v>TI-108/TK Calculator Kit St/10</v>
      </c>
      <c r="F104" s="44" t="str">
        <f>VLOOKUP(A104,[1]Sheet1!A:G,7,FALSE)</f>
        <v>192</v>
      </c>
      <c r="G104" s="76">
        <f>VLOOKUP(D104,[1]Sheet1!E:H,4,FALSE)</f>
        <v>45.07</v>
      </c>
      <c r="H104" s="51"/>
      <c r="I104" s="53"/>
      <c r="J104" s="51"/>
      <c r="K104" s="42" t="str">
        <f>VLOOKUP(Q104,[1]Sheet1!A:D,4,FALSE)</f>
        <v>EA</v>
      </c>
      <c r="L104" s="44" t="str">
        <f>VLOOKUP(Q104,[1]Sheet1!A:E,5,FALSE)</f>
        <v>9-402813-030</v>
      </c>
      <c r="M104" s="48" t="str">
        <f>VLOOKUP(Q104,[1]Sheet1!A:F,6,FALSE)</f>
        <v>School Smart Air Dry Clay Gray 25 Lb</v>
      </c>
      <c r="N104" s="44" t="str">
        <f>VLOOKUP(Q104,[1]Sheet1!A:G,7,FALSE)</f>
        <v>380</v>
      </c>
      <c r="O104" s="76">
        <f>VLOOKUP(L104,[1]Sheet1!E:H,4,FALSE)</f>
        <v>16.03</v>
      </c>
      <c r="P104" s="51"/>
      <c r="Q104" s="49">
        <f t="shared" si="1"/>
        <v>196</v>
      </c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</row>
    <row r="105" spans="1:37" s="47" customFormat="1" ht="23.1" customHeight="1">
      <c r="A105" s="41">
        <v>134</v>
      </c>
      <c r="B105" s="51"/>
      <c r="C105" s="43" t="str">
        <f>VLOOKUP(A105,[1]Sheet1!A:D,4,FALSE)</f>
        <v>EA</v>
      </c>
      <c r="D105" s="44" t="str">
        <f>VLOOKUP(A105,[1]Sheet1!A:E,5,FALSE)</f>
        <v>9-038432-030</v>
      </c>
      <c r="E105" s="52" t="str">
        <f>VLOOKUP(A105,[1]Sheet1!A:F,6,FALSE)</f>
        <v>TI-15/BK Explorer Calculator</v>
      </c>
      <c r="F105" s="44" t="str">
        <f>VLOOKUP(A105,[1]Sheet1!A:G,7,FALSE)</f>
        <v>192</v>
      </c>
      <c r="G105" s="76">
        <f>VLOOKUP(D105,[1]Sheet1!E:H,4,FALSE)</f>
        <v>14.69</v>
      </c>
      <c r="H105" s="51"/>
      <c r="I105" s="53"/>
      <c r="J105" s="51"/>
      <c r="K105" s="42"/>
      <c r="L105" s="44"/>
      <c r="M105" s="54" t="str">
        <f>VLOOKUP(Q105,[1]Sheet1!A:F,6,FALSE)</f>
        <v>MAILBOXES  &amp; ORGANIZERS</v>
      </c>
      <c r="N105" s="44"/>
      <c r="O105" s="76"/>
      <c r="P105" s="51"/>
      <c r="Q105" s="49">
        <f t="shared" si="1"/>
        <v>197</v>
      </c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</row>
    <row r="106" spans="1:37" s="47" customFormat="1" ht="23.1" customHeight="1">
      <c r="A106" s="41">
        <v>135</v>
      </c>
      <c r="B106" s="51"/>
      <c r="C106" s="43" t="str">
        <f>VLOOKUP(A106,[1]Sheet1!A:D,4,FALSE)</f>
        <v>PK</v>
      </c>
      <c r="D106" s="44" t="str">
        <f>VLOOKUP(A106,[1]Sheet1!A:E,5,FALSE)</f>
        <v>9-038431-030</v>
      </c>
      <c r="E106" s="52" t="str">
        <f>VLOOKUP(A106,[1]Sheet1!A:F,6,FALSE)</f>
        <v>TI-15 Explorer Calculator Kit Pk/10</v>
      </c>
      <c r="F106" s="44" t="str">
        <f>VLOOKUP(A106,[1]Sheet1!A:G,7,FALSE)</f>
        <v>192</v>
      </c>
      <c r="G106" s="76">
        <f>VLOOKUP(D106,[1]Sheet1!E:H,4,FALSE)</f>
        <v>146.35</v>
      </c>
      <c r="H106" s="51"/>
      <c r="I106" s="53"/>
      <c r="J106" s="51"/>
      <c r="K106" s="42" t="str">
        <f>VLOOKUP(Q106,[1]Sheet1!A:D,4,FALSE)</f>
        <v>EA</v>
      </c>
      <c r="L106" s="44" t="str">
        <f>VLOOKUP(Q106,[1]Sheet1!A:E,5,FALSE)</f>
        <v>9-272146-030</v>
      </c>
      <c r="M106" s="48" t="str">
        <f>VLOOKUP(Q106,[1]Sheet1!A:F,6,FALSE)</f>
        <v>KFK Mailbox Organizer, 30 Section</v>
      </c>
      <c r="N106" s="44" t="str">
        <f>VLOOKUP(Q106,[1]Sheet1!A:G,7,FALSE)</f>
        <v>448</v>
      </c>
      <c r="O106" s="76">
        <f>VLOOKUP(L106,[1]Sheet1!E:H,4,FALSE)</f>
        <v>140.13</v>
      </c>
      <c r="P106" s="51"/>
      <c r="Q106" s="49">
        <f t="shared" si="1"/>
        <v>198</v>
      </c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</row>
    <row r="107" spans="1:37" s="47" customFormat="1" ht="23.1" customHeight="1">
      <c r="A107" s="41">
        <v>136</v>
      </c>
      <c r="B107" s="51"/>
      <c r="C107" s="43"/>
      <c r="D107" s="44"/>
      <c r="E107" s="45" t="str">
        <f>VLOOKUP(A107,[1]Sheet1!A:F,6,FALSE)</f>
        <v>FILE CABINETS</v>
      </c>
      <c r="F107" s="44"/>
      <c r="G107" s="76"/>
      <c r="H107" s="51"/>
      <c r="I107" s="53"/>
      <c r="J107" s="51"/>
      <c r="K107" s="42"/>
      <c r="L107" s="44"/>
      <c r="M107" s="54" t="str">
        <f>VLOOKUP(Q107,[1]Sheet1!A:F,6,FALSE)</f>
        <v>AUDIO VISUAL</v>
      </c>
      <c r="N107" s="44"/>
      <c r="O107" s="76"/>
      <c r="P107" s="51"/>
      <c r="Q107" s="49">
        <f t="shared" si="1"/>
        <v>199</v>
      </c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</row>
    <row r="108" spans="1:37" s="47" customFormat="1" ht="23.1" customHeight="1">
      <c r="A108" s="41">
        <v>137</v>
      </c>
      <c r="B108" s="51"/>
      <c r="C108" s="43" t="str">
        <f>VLOOKUP(A108,[1]Sheet1!A:D,4,FALSE)</f>
        <v>EA</v>
      </c>
      <c r="D108" s="44" t="str">
        <f>VLOOKUP(A108,[1]Sheet1!A:E,5,FALSE)</f>
        <v>9-658053-030</v>
      </c>
      <c r="E108" s="52" t="str">
        <f>VLOOKUP(A108,[1]Sheet1!A:F,6,FALSE)</f>
        <v>HON 5-Drawer Lat File Cab w/Lock Putty</v>
      </c>
      <c r="F108" s="44" t="str">
        <f>VLOOKUP(A108,[1]Sheet1!A:G,7,FALSE)</f>
        <v>192</v>
      </c>
      <c r="G108" s="76">
        <f>VLOOKUP(D108,[1]Sheet1!E:H,4,FALSE)</f>
        <v>1041.6199999999999</v>
      </c>
      <c r="H108" s="51"/>
      <c r="I108" s="53"/>
      <c r="J108" s="51"/>
      <c r="K108" s="42" t="str">
        <f>VLOOKUP(Q108,[1]Sheet1!A:D,4,FALSE)</f>
        <v>EA</v>
      </c>
      <c r="L108" s="44" t="str">
        <f>VLOOKUP(Q108,[1]Sheet1!A:E,5,FALSE)</f>
        <v>9-272146-030</v>
      </c>
      <c r="M108" s="48" t="str">
        <f>VLOOKUP(Q108,[1]Sheet1!A:F,6,FALSE)</f>
        <v>Headphones w/ Volume Control</v>
      </c>
      <c r="N108" s="44" t="str">
        <f>VLOOKUP(Q108,[1]Sheet1!A:G,7,FALSE)</f>
        <v>1001</v>
      </c>
      <c r="O108" s="76">
        <f>VLOOKUP(L108,[1]Sheet1!E:H,4,FALSE)</f>
        <v>140.13</v>
      </c>
      <c r="P108" s="51"/>
      <c r="Q108" s="49">
        <f t="shared" si="1"/>
        <v>200</v>
      </c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</row>
    <row r="109" spans="1:37" s="47" customFormat="1" ht="23.1" customHeight="1">
      <c r="A109" s="41">
        <v>138</v>
      </c>
      <c r="B109" s="51"/>
      <c r="C109" s="43"/>
      <c r="D109" s="44"/>
      <c r="E109" s="45" t="str">
        <f>VLOOKUP(A109,[1]Sheet1!A:F,6,FALSE)</f>
        <v>BATTERIES</v>
      </c>
      <c r="F109" s="44"/>
      <c r="G109" s="76"/>
      <c r="H109" s="51"/>
      <c r="I109" s="53"/>
      <c r="J109" s="51"/>
      <c r="K109" s="42"/>
      <c r="L109" s="44"/>
      <c r="M109" s="54" t="str">
        <f>VLOOKUP(Q109,[1]Sheet1!A:F,6,FALSE)</f>
        <v>BOARD - MOUNTING &amp; MAT</v>
      </c>
      <c r="N109" s="44"/>
      <c r="O109" s="76"/>
      <c r="P109" s="51"/>
      <c r="Q109" s="49">
        <f t="shared" si="1"/>
        <v>201</v>
      </c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</row>
    <row r="110" spans="1:37" s="47" customFormat="1" ht="23.1" customHeight="1">
      <c r="A110" s="41">
        <v>139</v>
      </c>
      <c r="B110" s="51"/>
      <c r="C110" s="43" t="str">
        <f>VLOOKUP(A110,[1]Sheet1!A:D,4,FALSE)</f>
        <v>PK</v>
      </c>
      <c r="D110" s="44" t="str">
        <f>VLOOKUP(A110,[1]Sheet1!A:E,5,FALSE)</f>
        <v>9-090167-030</v>
      </c>
      <c r="E110" s="52" t="str">
        <f>VLOOKUP(A110,[1]Sheet1!A:F,6,FALSE)</f>
        <v>Energizer Max Akaline Battery AA Pk/24</v>
      </c>
      <c r="F110" s="44" t="str">
        <f>VLOOKUP(A110,[1]Sheet1!A:G,7,FALSE)</f>
        <v>194</v>
      </c>
      <c r="G110" s="76">
        <f>VLOOKUP(D110,[1]Sheet1!E:H,4,FALSE)</f>
        <v>17.5</v>
      </c>
      <c r="H110" s="51"/>
      <c r="I110" s="53"/>
      <c r="J110" s="51"/>
      <c r="K110" s="42" t="str">
        <f>VLOOKUP(Q110,[1]Sheet1!A:D,4,FALSE)</f>
        <v>PK</v>
      </c>
      <c r="L110" s="44" t="str">
        <f>VLOOKUP(Q110,[1]Sheet1!A:E,5,FALSE)</f>
        <v>9-029009-030</v>
      </c>
      <c r="M110" s="48" t="str">
        <f>VLOOKUP(Q110,[1]Sheet1!A:F,6,FALSE)</f>
        <v>Pstr Brd 22x28 14Ply Satin White Pk/10</v>
      </c>
      <c r="N110" s="44" t="str">
        <f>VLOOKUP(Q110,[1]Sheet1!A:G,7,FALSE)</f>
        <v>WEB</v>
      </c>
      <c r="O110" s="76">
        <f>VLOOKUP(L110,[1]Sheet1!E:H,4,FALSE)</f>
        <v>7.39</v>
      </c>
      <c r="P110" s="51"/>
      <c r="Q110" s="49">
        <f t="shared" si="1"/>
        <v>202</v>
      </c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</row>
    <row r="111" spans="1:37" s="47" customFormat="1" ht="23.1" customHeight="1">
      <c r="A111" s="41">
        <v>140</v>
      </c>
      <c r="B111" s="51"/>
      <c r="C111" s="43" t="str">
        <f>VLOOKUP(A111,[1]Sheet1!A:D,4,FALSE)</f>
        <v>PK</v>
      </c>
      <c r="D111" s="44" t="str">
        <f>VLOOKUP(A111,[1]Sheet1!A:E,5,FALSE)</f>
        <v>9-1468116-030</v>
      </c>
      <c r="E111" s="52" t="str">
        <f>VLOOKUP(A111,[1]Sheet1!A:F,6,FALSE)</f>
        <v>Energizer Max Akaline Battery AAA Pk/16</v>
      </c>
      <c r="F111" s="44" t="str">
        <f>VLOOKUP(A111,[1]Sheet1!A:G,7,FALSE)</f>
        <v>194</v>
      </c>
      <c r="G111" s="76">
        <f>VLOOKUP(D111,[1]Sheet1!E:H,4,FALSE)</f>
        <v>11.73</v>
      </c>
      <c r="H111" s="51"/>
      <c r="I111" s="53"/>
      <c r="J111" s="51"/>
      <c r="K111" s="42"/>
      <c r="L111" s="44"/>
      <c r="M111" s="54" t="str">
        <f>VLOOKUP(Q111,[1]Sheet1!A:F,6,FALSE)</f>
        <v>TEACHER RESOURCES</v>
      </c>
      <c r="N111" s="44"/>
      <c r="O111" s="76"/>
      <c r="P111" s="51"/>
      <c r="Q111" s="49">
        <f t="shared" si="1"/>
        <v>203</v>
      </c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</row>
    <row r="112" spans="1:37" s="47" customFormat="1" ht="23.1" customHeight="1">
      <c r="A112" s="41">
        <v>141</v>
      </c>
      <c r="B112" s="51"/>
      <c r="C112" s="43"/>
      <c r="D112" s="44"/>
      <c r="E112" s="45" t="str">
        <f>VLOOKUP(A112,[1]Sheet1!A:F,6,FALSE)</f>
        <v>INDEX CARDS &amp; DIVIDERS</v>
      </c>
      <c r="F112" s="44"/>
      <c r="G112" s="76"/>
      <c r="H112" s="51"/>
      <c r="I112" s="53"/>
      <c r="J112" s="51"/>
      <c r="K112" s="42" t="str">
        <f>VLOOKUP(Q112,[1]Sheet1!A:D,4,FALSE)</f>
        <v>EA</v>
      </c>
      <c r="L112" s="44" t="str">
        <f>VLOOKUP(Q112,[1]Sheet1!A:E,5,FALSE)</f>
        <v>9-405033-030</v>
      </c>
      <c r="M112" s="48" t="str">
        <f>VLOOKUP(Q112,[1]Sheet1!A:F,6,FALSE)</f>
        <v>Book night before kindergarten paperback</v>
      </c>
      <c r="N112" s="44" t="str">
        <f>VLOOKUP(Q112,[1]Sheet1!A:G,7,FALSE)</f>
        <v>WEB</v>
      </c>
      <c r="O112" s="76">
        <f>VLOOKUP(L112,[1]Sheet1!E:H,4,FALSE)</f>
        <v>16.89</v>
      </c>
      <c r="P112" s="51"/>
      <c r="Q112" s="49">
        <f t="shared" si="1"/>
        <v>204</v>
      </c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</row>
    <row r="113" spans="1:37" s="47" customFormat="1" ht="23.1" customHeight="1">
      <c r="A113" s="41">
        <v>142</v>
      </c>
      <c r="B113" s="51"/>
      <c r="C113" s="43" t="str">
        <f>VLOOKUP(A113,[1]Sheet1!A:D,4,FALSE)</f>
        <v>PK</v>
      </c>
      <c r="D113" s="44" t="str">
        <f>VLOOKUP(A113,[1]Sheet1!A:E,5,FALSE)</f>
        <v>9-088706-030</v>
      </c>
      <c r="E113" s="52" t="str">
        <f>VLOOKUP(A113,[1]Sheet1!A:F,6,FALSE)</f>
        <v>Index Cards 3x5 Narrow Rule White Pk/100</v>
      </c>
      <c r="F113" s="44" t="str">
        <f>VLOOKUP(A113,[1]Sheet1!A:G,7,FALSE)</f>
        <v>196</v>
      </c>
      <c r="G113" s="76">
        <f>VLOOKUP(D113,[1]Sheet1!E:H,4,FALSE)</f>
        <v>0.38</v>
      </c>
      <c r="H113" s="51"/>
      <c r="I113" s="53"/>
      <c r="J113" s="51"/>
      <c r="K113" s="42"/>
      <c r="L113" s="44"/>
      <c r="M113" s="48"/>
      <c r="N113" s="44"/>
      <c r="O113" s="76"/>
      <c r="P113" s="51"/>
      <c r="Q113" s="49">
        <f t="shared" si="1"/>
        <v>205</v>
      </c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</row>
    <row r="114" spans="1:37" s="47" customFormat="1" ht="23.1" customHeight="1">
      <c r="A114" s="41">
        <v>143</v>
      </c>
      <c r="B114" s="51"/>
      <c r="C114" s="43"/>
      <c r="D114" s="44"/>
      <c r="E114" s="45" t="str">
        <f>VLOOKUP(A114,[1]Sheet1!A:F,6,FALSE)</f>
        <v>PAPER - COPY</v>
      </c>
      <c r="F114" s="44"/>
      <c r="G114" s="76"/>
      <c r="H114" s="51"/>
      <c r="I114" s="53"/>
      <c r="J114" s="51"/>
      <c r="K114" s="42"/>
      <c r="L114" s="44"/>
      <c r="M114" s="48" t="str">
        <f>VLOOKUP(Q114,[1]Sheet1!A:F,6,FALSE)</f>
        <v>ADDITIONAL ITEMS</v>
      </c>
      <c r="N114" s="44"/>
      <c r="O114" s="76"/>
      <c r="P114" s="51"/>
      <c r="Q114" s="49">
        <f t="shared" si="1"/>
        <v>206</v>
      </c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</row>
    <row r="115" spans="1:37" s="47" customFormat="1" ht="23.1" customHeight="1">
      <c r="A115" s="41">
        <v>144</v>
      </c>
      <c r="B115" s="51"/>
      <c r="C115" s="43" t="str">
        <f>VLOOKUP(A115,[1]Sheet1!A:D,4,FALSE)</f>
        <v>CS</v>
      </c>
      <c r="D115" s="44" t="str">
        <f>VLOOKUP(A115,[1]Sheet1!A:E,5,FALSE)</f>
        <v>9-1289142-030</v>
      </c>
      <c r="E115" s="52" t="str">
        <f>VLOOKUP(A115,[1]Sheet1!A:F,6,FALSE)</f>
        <v>Copy Ppr 20# White HS 8.5x11 CS/5000</v>
      </c>
      <c r="F115" s="44" t="str">
        <f>VLOOKUP(A115,[1]Sheet1!A:G,7,FALSE)</f>
        <v>198</v>
      </c>
      <c r="G115" s="76">
        <f>VLOOKUP(D115,[1]Sheet1!E:H,4,FALSE)</f>
        <v>32.65</v>
      </c>
      <c r="H115" s="51"/>
      <c r="I115" s="53"/>
      <c r="J115" s="51"/>
      <c r="K115" s="42"/>
      <c r="L115" s="44"/>
      <c r="M115" s="48"/>
      <c r="N115" s="44"/>
      <c r="O115" s="76"/>
      <c r="P115" s="51"/>
      <c r="Q115" s="49">
        <f t="shared" si="1"/>
        <v>207</v>
      </c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</row>
    <row r="116" spans="1:37" s="47" customFormat="1" ht="23.1" customHeight="1">
      <c r="A116" s="41">
        <v>145</v>
      </c>
      <c r="B116" s="51"/>
      <c r="C116" s="43" t="str">
        <f>VLOOKUP(A116,[1]Sheet1!A:D,4,FALSE)</f>
        <v>CS</v>
      </c>
      <c r="D116" s="44" t="str">
        <f>VLOOKUP(A116,[1]Sheet1!A:E,5,FALSE)</f>
        <v>9-1272635-030</v>
      </c>
      <c r="E116" s="52" t="str">
        <f>VLOOKUP(A116,[1]Sheet1!A:F,6,FALSE)</f>
        <v>Copy Ppr 20# White 3HP 8.5x11 CS/10RMS</v>
      </c>
      <c r="F116" s="44" t="str">
        <f>VLOOKUP(A116,[1]Sheet1!A:G,7,FALSE)</f>
        <v>198</v>
      </c>
      <c r="G116" s="76">
        <f>VLOOKUP(D116,[1]Sheet1!E:H,4,FALSE)</f>
        <v>34.99</v>
      </c>
      <c r="H116" s="51"/>
      <c r="I116" s="53"/>
      <c r="J116" s="51"/>
      <c r="K116" s="43"/>
      <c r="L116" s="44"/>
      <c r="M116" s="43"/>
      <c r="N116" s="44"/>
      <c r="O116" s="76"/>
      <c r="P116" s="51"/>
      <c r="Q116" s="49">
        <f t="shared" si="1"/>
        <v>208</v>
      </c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</row>
    <row r="117" spans="1:37" s="47" customFormat="1" ht="23.1" customHeight="1">
      <c r="A117" s="41">
        <v>146</v>
      </c>
      <c r="B117" s="51"/>
      <c r="C117" s="43" t="str">
        <f>VLOOKUP(A117,[1]Sheet1!A:D,4,FALSE)</f>
        <v>RM</v>
      </c>
      <c r="D117" s="44" t="str">
        <f>VLOOKUP(A117,[1]Sheet1!A:E,5,FALSE)</f>
        <v>9-1112697-030</v>
      </c>
      <c r="E117" s="52" t="str">
        <f>VLOOKUP(A117,[1]Sheet1!A:F,6,FALSE)</f>
        <v>All-In-1 Printing Paper 22# 94-Br Wht Rm</v>
      </c>
      <c r="F117" s="44" t="str">
        <f>VLOOKUP(A117,[1]Sheet1!A:G,7,FALSE)</f>
        <v>950</v>
      </c>
      <c r="G117" s="76">
        <f>VLOOKUP(D117,[1]Sheet1!E:H,4,FALSE)</f>
        <v>7.74</v>
      </c>
      <c r="H117" s="51"/>
      <c r="I117" s="53"/>
      <c r="J117" s="51"/>
      <c r="K117" s="43"/>
      <c r="L117" s="44"/>
      <c r="M117" s="54"/>
      <c r="N117" s="44"/>
      <c r="O117" s="76"/>
      <c r="P117" s="51"/>
      <c r="Q117" s="49">
        <f t="shared" si="1"/>
        <v>209</v>
      </c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</row>
    <row r="118" spans="1:37" s="47" customFormat="1" ht="23.1" customHeight="1">
      <c r="A118" s="41">
        <v>147</v>
      </c>
      <c r="B118" s="51"/>
      <c r="C118" s="43" t="str">
        <f>VLOOKUP(A118,[1]Sheet1!A:D,4,FALSE)</f>
        <v>CS</v>
      </c>
      <c r="D118" s="44" t="str">
        <f>VLOOKUP(A118,[1]Sheet1!A:E,5,FALSE)</f>
        <v>9-1085541-030</v>
      </c>
      <c r="E118" s="52" t="str">
        <f>VLOOKUP(A118,[1]Sheet1!A:F,6,FALSE)</f>
        <v>Copy Paper 92-Bright Ltr 20# Cs/5000</v>
      </c>
      <c r="F118" s="44" t="str">
        <f>VLOOKUP(A118,[1]Sheet1!A:G,7,FALSE)</f>
        <v>954</v>
      </c>
      <c r="G118" s="76">
        <f>VLOOKUP(D118,[1]Sheet1!E:H,4,FALSE)</f>
        <v>66.25</v>
      </c>
      <c r="H118" s="51"/>
      <c r="I118" s="53"/>
      <c r="J118" s="51"/>
      <c r="K118" s="43"/>
      <c r="L118" s="44"/>
      <c r="M118" s="43"/>
      <c r="N118" s="44"/>
      <c r="O118" s="76"/>
      <c r="P118" s="51"/>
      <c r="Q118" s="49">
        <f t="shared" si="1"/>
        <v>210</v>
      </c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</row>
    <row r="119" spans="1:37" s="47" customFormat="1" ht="23.1" customHeight="1">
      <c r="A119" s="41">
        <v>148</v>
      </c>
      <c r="B119" s="51"/>
      <c r="C119" s="43"/>
      <c r="D119" s="44"/>
      <c r="E119" s="45" t="str">
        <f>VLOOKUP(A119,[1]Sheet1!A:F,6,FALSE)</f>
        <v>CHART &amp; EASEL PADS</v>
      </c>
      <c r="F119" s="44"/>
      <c r="G119" s="76"/>
      <c r="H119" s="51"/>
      <c r="I119" s="53"/>
      <c r="J119" s="51"/>
      <c r="K119" s="43"/>
      <c r="L119" s="44"/>
      <c r="M119" s="43"/>
      <c r="N119" s="44"/>
      <c r="O119" s="76"/>
      <c r="P119" s="51"/>
      <c r="Q119" s="49">
        <f t="shared" si="1"/>
        <v>211</v>
      </c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</row>
    <row r="120" spans="1:37" s="47" customFormat="1" ht="23.1" customHeight="1">
      <c r="A120" s="41">
        <v>149</v>
      </c>
      <c r="B120" s="51"/>
      <c r="C120" s="43" t="str">
        <f>VLOOKUP(A120,[1]Sheet1!A:D,4,FALSE)</f>
        <v>EA</v>
      </c>
      <c r="D120" s="44" t="str">
        <f>VLOOKUP(A120,[1]Sheet1!A:E,5,FALSE)</f>
        <v>9-085327-030</v>
      </c>
      <c r="E120" s="52" t="str">
        <f>VLOOKUP(A120,[1]Sheet1!A:F,6,FALSE)</f>
        <v>Sch Sm Chart Tblt 24x32 1" Rld 25 Shts</v>
      </c>
      <c r="F120" s="44" t="str">
        <f>VLOOKUP(A120,[1]Sheet1!A:G,7,FALSE)</f>
        <v>206</v>
      </c>
      <c r="G120" s="76">
        <f>VLOOKUP(D120,[1]Sheet1!E:H,4,FALSE)</f>
        <v>2.68</v>
      </c>
      <c r="H120" s="51"/>
      <c r="I120" s="53"/>
      <c r="J120" s="51"/>
      <c r="K120" s="43"/>
      <c r="L120" s="44"/>
      <c r="M120" s="43"/>
      <c r="N120" s="44"/>
      <c r="O120" s="76"/>
      <c r="P120" s="51"/>
      <c r="Q120" s="49">
        <f t="shared" si="1"/>
        <v>212</v>
      </c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</row>
    <row r="121" spans="1:37" s="47" customFormat="1" ht="23.1" customHeight="1">
      <c r="A121" s="41">
        <v>150</v>
      </c>
      <c r="B121" s="51"/>
      <c r="C121" s="43"/>
      <c r="D121" s="44"/>
      <c r="E121" s="45" t="str">
        <f>VLOOKUP(A121,[1]Sheet1!A:F,6,FALSE)</f>
        <v>PAPER - FILLER &amp; LEGAL PADS</v>
      </c>
      <c r="F121" s="44"/>
      <c r="G121" s="76"/>
      <c r="H121" s="51"/>
      <c r="I121" s="53"/>
      <c r="J121" s="51"/>
      <c r="K121" s="43"/>
      <c r="L121" s="44"/>
      <c r="M121" s="43"/>
      <c r="N121" s="44"/>
      <c r="O121" s="76"/>
      <c r="P121" s="51"/>
      <c r="Q121" s="49">
        <f t="shared" si="1"/>
        <v>213</v>
      </c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</row>
    <row r="122" spans="1:37" s="47" customFormat="1" ht="23.1" customHeight="1">
      <c r="A122" s="41">
        <v>151</v>
      </c>
      <c r="B122" s="51"/>
      <c r="C122" s="43" t="str">
        <f>VLOOKUP(A122,[1]Sheet1!A:D,4,FALSE)</f>
        <v>PK</v>
      </c>
      <c r="D122" s="44" t="str">
        <f>VLOOKUP(A122,[1]Sheet1!A:E,5,FALSE)</f>
        <v>9-085285-030</v>
      </c>
      <c r="E122" s="52" t="str">
        <f>VLOOKUP(A122,[1]Sheet1!A:F,6,FALSE)</f>
        <v>Filler Ppr 8x10.5 16# 3/8 Rld Pk/200</v>
      </c>
      <c r="F122" s="44" t="str">
        <f>VLOOKUP(A122,[1]Sheet1!A:G,7,FALSE)</f>
        <v>212</v>
      </c>
      <c r="G122" s="76">
        <f>VLOOKUP(D122,[1]Sheet1!E:H,4,FALSE)</f>
        <v>1.08</v>
      </c>
      <c r="H122" s="51"/>
      <c r="I122" s="53"/>
      <c r="J122" s="51"/>
      <c r="K122" s="43"/>
      <c r="L122" s="44"/>
      <c r="M122" s="43"/>
      <c r="N122" s="44"/>
      <c r="O122" s="76"/>
      <c r="P122" s="51"/>
      <c r="Q122" s="49">
        <f t="shared" si="1"/>
        <v>214</v>
      </c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</row>
    <row r="123" spans="1:37" s="47" customFormat="1" ht="23.1" customHeight="1">
      <c r="A123" s="41">
        <v>152</v>
      </c>
      <c r="B123" s="51"/>
      <c r="C123" s="43" t="str">
        <f>VLOOKUP(A123,[1]Sheet1!A:D,4,FALSE)</f>
        <v>PK</v>
      </c>
      <c r="D123" s="44" t="str">
        <f>VLOOKUP(A123,[1]Sheet1!A:E,5,FALSE)</f>
        <v>9-085289-030</v>
      </c>
      <c r="E123" s="52" t="str">
        <f>VLOOKUP(A123,[1]Sheet1!A:F,6,FALSE)</f>
        <v>Filler Ppr 8.5x11 16# 9/32 3-Hole Pk/200</v>
      </c>
      <c r="F123" s="44" t="str">
        <f>VLOOKUP(A123,[1]Sheet1!A:G,7,FALSE)</f>
        <v>212</v>
      </c>
      <c r="G123" s="76">
        <f>VLOOKUP(D123,[1]Sheet1!E:H,4,FALSE)</f>
        <v>1.19</v>
      </c>
      <c r="H123" s="51"/>
      <c r="I123" s="53"/>
      <c r="J123" s="51"/>
      <c r="K123" s="43"/>
      <c r="L123" s="44"/>
      <c r="M123" s="43"/>
      <c r="N123" s="44"/>
      <c r="O123" s="76"/>
      <c r="P123" s="51"/>
      <c r="Q123" s="49">
        <f t="shared" si="1"/>
        <v>215</v>
      </c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</row>
    <row r="124" spans="1:37" ht="18" hidden="1">
      <c r="I124" s="56"/>
    </row>
    <row r="125" spans="1:37" hidden="1"/>
    <row r="126" spans="1:37" hidden="1"/>
    <row r="127" spans="1:37" hidden="1"/>
    <row r="128" spans="1:37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</sheetData>
  <sheetProtection selectLockedCells="1"/>
  <autoFilter ref="J17:Q123"/>
  <printOptions horizontalCentered="1"/>
  <pageMargins left="0" right="0" top="0.31" bottom="0.38" header="0.17" footer="0.17"/>
  <pageSetup scale="52" fitToHeight="0" orientation="portrait" r:id="rId1"/>
  <headerFooter alignWithMargins="0">
    <oddFooter xml:space="preserve">&amp;L081_NET_BID_7780911542
Prices Valid Thru 12/31/2016&amp;C&amp;"Chicago,Regular"&amp;P of &amp;N&amp;RPAGE TOTAL _____________
</oddFooter>
  </headerFooter>
  <rowBreaks count="1" manualBreakCount="1">
    <brk id="62" min="1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2016 KPC</vt:lpstr>
      <vt:lpstr>'2016 KPC'!Print_Area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2016-06-11T17:34:53Z</cp:lastPrinted>
  <dcterms:created xsi:type="dcterms:W3CDTF">2016-06-11T17:29:50Z</dcterms:created>
  <dcterms:modified xsi:type="dcterms:W3CDTF">2016-06-11T17:37:03Z</dcterms:modified>
</cp:coreProperties>
</file>